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renyin/Box Sync/Box - RTR Working Files (deeepthot-box@yahoo.com)/RTR Excel for CAEECC/"/>
    </mc:Choice>
  </mc:AlternateContent>
  <xr:revisionPtr revIDLastSave="0" documentId="13_ncr:1_{1EA63C17-292D-9245-A8AD-F740C23CFDB3}" xr6:coauthVersionLast="45" xr6:coauthVersionMax="45" xr10:uidLastSave="{00000000-0000-0000-0000-000000000000}"/>
  <bookViews>
    <workbookView xWindow="20" yWindow="460" windowWidth="37720" windowHeight="23540" xr2:uid="{00000000-000D-0000-FFFF-FFFF00000000}"/>
  </bookViews>
  <sheets>
    <sheet name="Mai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5" i="1" l="1"/>
  <c r="B113" i="1"/>
  <c r="B112" i="1"/>
  <c r="B111" i="1"/>
  <c r="B110" i="1"/>
  <c r="B106" i="1"/>
  <c r="B105" i="1"/>
  <c r="B103" i="1"/>
  <c r="B102" i="1"/>
  <c r="B101" i="1"/>
  <c r="B100" i="1"/>
</calcChain>
</file>

<file path=xl/sharedStrings.xml><?xml version="1.0" encoding="utf-8"?>
<sst xmlns="http://schemas.openxmlformats.org/spreadsheetml/2006/main" count="1108" uniqueCount="740">
  <si>
    <t>Title of Report on Calmac</t>
  </si>
  <si>
    <t>Link to Report on Calmac</t>
  </si>
  <si>
    <t>Link to Download RTR on Public Document Access (PDA) Website</t>
  </si>
  <si>
    <t>Link to Submit Comments on PDA</t>
  </si>
  <si>
    <t>PDA Comments Close Date</t>
  </si>
  <si>
    <t>Calmac ID</t>
  </si>
  <si>
    <t>ED WO</t>
  </si>
  <si>
    <t>ED Sector</t>
  </si>
  <si>
    <t>ED Study Area</t>
  </si>
  <si>
    <t>Author</t>
  </si>
  <si>
    <t>Link to RTR on Calmac</t>
  </si>
  <si>
    <t>Date of Notice to Service List</t>
  </si>
  <si>
    <t>Notes
(Comments and questions go to RTRprocess@yinsight.net)</t>
  </si>
  <si>
    <t>Water-Saving Fixtures: A Residential and Multifamily Survey to Inform Program Year 2018 Impact Evaluation</t>
  </si>
  <si>
    <t>http://www.calmac.org/publications/CPUC_Water_Fixtures_Report_CALMAC.pdf</t>
  </si>
  <si>
    <t>https://pda.energydataweb.com/api/view/2421/CPU0208.02.Impact.WaterSavingFixturesPY2018.Apex.2020.pdf</t>
  </si>
  <si>
    <t>https://pda.energydataweb.com/#!/documents/2421/comments/list</t>
  </si>
  <si>
    <t>CPU0208.01</t>
  </si>
  <si>
    <t>19-Res-ED-005</t>
  </si>
  <si>
    <t>Residential</t>
  </si>
  <si>
    <t>Impact</t>
  </si>
  <si>
    <t>DNV GL</t>
  </si>
  <si>
    <t>Impact Evaluation of Home Energy Reports: Residential Sector—Program Year 2018 (EM&amp;V Group A)</t>
  </si>
  <si>
    <t>http://calmac.org/publications/CPUC_Group_A_HER_Evaluation__PY2018_CALMAC.pdf</t>
  </si>
  <si>
    <t>https://pda.energydataweb.com/api/view/2420/CPU0206.02.Impact.HER-Residential2018.DNVGL.2020.pdf</t>
  </si>
  <si>
    <t>https://pda.energydataweb.com/#!/documents/2420/comments/list</t>
  </si>
  <si>
    <t>CPU0206.01</t>
  </si>
  <si>
    <t>-</t>
  </si>
  <si>
    <t>2018 Nonresidential ESPI Deemed Lighting Impact Evaluation: Final Report</t>
  </si>
  <si>
    <t>http://calmac.org/publications/2018_Nonresidential_ESPI_Deemed_Lighting_Impact_Evaluation_-_Final_Report_and_Appendices.pdf</t>
  </si>
  <si>
    <t>https://pda.energydataweb.com/api/view/2413/CPU0211.02.Impact.2018NonresESPIDeemedLighting.Itron.2020.pdf</t>
  </si>
  <si>
    <t>https://pda.energydataweb.com/#!/documents/2413/comments/list</t>
  </si>
  <si>
    <t>CPU0211.01</t>
  </si>
  <si>
    <t>Commercial, Industrial</t>
  </si>
  <si>
    <t>Itron</t>
  </si>
  <si>
    <t>http://calmac.org/publications/CPU0211.02.Impact.2018NonresESPIDeemedLighting.Itron.2020.pdf</t>
  </si>
  <si>
    <t>Impact Evaluation Report: HVAC Sector—Program Year 2018 (EM&amp;V Group A)</t>
  </si>
  <si>
    <t>http://calmac.org/publications/Year2_CPUC_Group_A_HVAC_Report_Final_CALMAC_20200420.pdf</t>
  </si>
  <si>
    <t>https://pda.energydataweb.com/api/view/2409/CPU0209.02.Impact.HVACSectorPY2018.DNVGL.2020.pdf</t>
  </si>
  <si>
    <t>https://pda.energydataweb.com/#!/documents/2409/comments/list</t>
  </si>
  <si>
    <t>CPU0209.01</t>
  </si>
  <si>
    <t>GroupA_HVAC_Y2</t>
  </si>
  <si>
    <t>Commercial, Residential</t>
  </si>
  <si>
    <t>http://calmac.org/publications/CPU0209.02.Impact.HVACSectorPY2018.DNVGL.2020.pdf</t>
  </si>
  <si>
    <t>Impact Evaluation of Smart Thermostats:
Residential Sector—Program Year 2018 (EM&amp;V Group A)</t>
  </si>
  <si>
    <t>http://calmac.org/publications/CPUC_Group_A_Report_Smart_Thermostat_PY_2018_CALMAC.pdf</t>
  </si>
  <si>
    <t>https://pda.energydataweb.com/api/view/2405/CPU0205.02.Impact.SmartThermostatsRes2018.DNVGL.2018.pdf</t>
  </si>
  <si>
    <t>https://pda.energydataweb.com/#!/documents/2405/comments/list</t>
  </si>
  <si>
    <t>CPU0205.01</t>
  </si>
  <si>
    <t>19-Res-ED-003</t>
  </si>
  <si>
    <t>http://calmac.org/publications/CPU0205.02.Impact.SmartThermostatsRes2018.DNVGL.2018.pdf</t>
  </si>
  <si>
    <t xml:space="preserve">Upstream and Residential Downstream Lighting Impact Evaluation Report: Lighting Sector—Program Year 2018 </t>
  </si>
  <si>
    <t>http://www.calmac.org/publications/CPUC_Upstream_Lighting_Sector_PY2018_Impact_Eval_Report_FINAL_CALMAC.pdf</t>
  </si>
  <si>
    <t>https://pda.energydataweb.com/api/view/2404/CPU0210.02.Impact.UpstrmResidentialDownstrmLighting.DNVGL.2020.pdf</t>
  </si>
  <si>
    <t>https://pda.energydataweb.com/#!/documents/2404/comments/list</t>
  </si>
  <si>
    <t>CPU0210.01</t>
  </si>
  <si>
    <t>19-Res-ED-002</t>
  </si>
  <si>
    <t>Lighting</t>
  </si>
  <si>
    <t>http://calmac.org/publications/CPU0210.02.Impact.UpstrmResidentialDownstrmLighting.DNVGL.2020.pdf</t>
  </si>
  <si>
    <t>California Statewide Multifamily Boiler Market Assessment</t>
  </si>
  <si>
    <t>http://calmac.org/publications/CA_Statewide_MF_Boiler_Market_Assessment_Cadmus.pdf</t>
  </si>
  <si>
    <t>https://pda.energydataweb.com/api/view/2369/SCG0225.02.Market.CAMFBoilerMarketAssess.Cadmus.2019.pdf</t>
  </si>
  <si>
    <t>https://pda.energydataweb.com/#!/documents/2369/comments/list?q=SCG0225.01</t>
  </si>
  <si>
    <t>SCG0225.01</t>
  </si>
  <si>
    <t>Market</t>
  </si>
  <si>
    <t>Cadmus</t>
  </si>
  <si>
    <t>http://calmac.org/publications/SCG0225.02.Market.CAMFBoilerMarketAssess.Cadmus.2019.pdf</t>
  </si>
  <si>
    <t>Commercial ZNE Market Characterization—Final Report</t>
  </si>
  <si>
    <t>http://calmac.org/publications/IOU_-_TRC_Comm_ZNE_Mkt_Char_Final.pdf</t>
  </si>
  <si>
    <t>https://pda.energydataweb.com/api/view/2357/PGE0440.02.Market.CommZNEMarketChar.TRC.2019.pdf</t>
  </si>
  <si>
    <t>https://pda.energydataweb.com/#!/documents/2357/comments/list?q=PGE0440.01</t>
  </si>
  <si>
    <t>PGE0440.01</t>
  </si>
  <si>
    <t>Commercial</t>
  </si>
  <si>
    <t>TRC</t>
  </si>
  <si>
    <t>http://calmac.org/publications/PGE0440.02.Market.CommZNEMarketChar.TRC.2019.pdf</t>
  </si>
  <si>
    <t>PG&amp;E Advanced Lighting Controls System Tool Trial Evaluation Final Report</t>
  </si>
  <si>
    <t>http://calmac.org/publications/PGE_ALCS_Final_Report.pdf</t>
  </si>
  <si>
    <t>https://pda.energydataweb.com/api/view/2331/PGE0438.02.Market.ALCSToolTrial.EMI.2019.pdf</t>
  </si>
  <si>
    <t>https://pda.energydataweb.com/#!/documents/2331/comments/list</t>
  </si>
  <si>
    <t>PGE0438.01</t>
  </si>
  <si>
    <t>EMI Consulting</t>
  </si>
  <si>
    <t>http://calmac.org/publications/PGE0438.02.Market.ALCSToolTrial.EMI.2019.pdf</t>
  </si>
  <si>
    <t>2017 Nonresidential ESPI Deemed Lighting Impact Evaluation</t>
  </si>
  <si>
    <t>http://calmac.org/publications/2017_Nonresidential_ESPI_Deemed_Lighting_Impact_Evaluation_-_Final_Report.pdf</t>
  </si>
  <si>
    <t>https://pda.energydataweb.com/api/view/2328/CPU0197.02.Impact.2017NonResESPIDeemedLtg.Itron.2019.pdf</t>
  </si>
  <si>
    <t>https://pda.energydataweb.com/#!/documents/2328/comments/list</t>
  </si>
  <si>
    <t>CPU0197.01</t>
  </si>
  <si>
    <t>http://calmac.org/publications/CPU0197.02.Impact.2017NonResESPIDeemedLtg.Itron.2019.pdf</t>
  </si>
  <si>
    <t>California Statewide Non-Residential LED Quality and Market Characterization Study: Part 2—LED Market Characteriza-tion and Final Non-Residential LED Quality Criteria</t>
  </si>
  <si>
    <t>http://calmac.org/publications/CA_NR_LED_Qual_Pt_2_Final_Report.pdf</t>
  </si>
  <si>
    <t>https://pda.energydataweb.com/api/view/2327/PGE0433.04.Market.CA-NR-LED-Part2.Navigant.2019.pdf</t>
  </si>
  <si>
    <t>https://pda.energydataweb.com/#!/documents/2327/comments/list</t>
  </si>
  <si>
    <t>PGE0433.02</t>
  </si>
  <si>
    <t>Navigant Consulting</t>
  </si>
  <si>
    <t>http://calmac.org/publications/PGE0433.04.Market.CA-NR-LED-Part2.Navigant.2019.pdf</t>
  </si>
  <si>
    <t>California Statewide Non-Residential LED Quality and Market Characterization Study: Part I - Preliminary Non-Residential LED Quality Criteria Draft Final Report</t>
  </si>
  <si>
    <t>http://calmac.org/publications/California_Statewide_Non-Residential_LED_Quality_and_Market_Characterization_Study_Part_One_2018-08-03.pdf</t>
  </si>
  <si>
    <t>https://pda.energydataweb.com/api/view/2326/PGE0433.03.Market.CA-NR-LED-Part1.Navigant.2018.pdf</t>
  </si>
  <si>
    <t>https://pda.energydataweb.com/#!/documents/2326/comments/list</t>
  </si>
  <si>
    <t>PGE0433.01</t>
  </si>
  <si>
    <t>http://calmac.org/publications/PGE0433.03.Market.CA-NR-LED-Part1.Navigant.2018.pdf</t>
  </si>
  <si>
    <t>Pacific Gas &amp; Electric Energy Star Retail Products Platform (ESRPP) Program Pilot Early Evaluation</t>
  </si>
  <si>
    <t>http://calmac.org/publications/EMI_Consulting_PGE_ESRPP_Eval_Report.pdf
http://calmac.org/publications/EMI_Consulting_PGE_ESRPP_Eval_Report_Appendices.pdf</t>
  </si>
  <si>
    <t>https://pda.energydataweb.com/api/view/2310/PGE0437.03.Multi.PGE-ESRPP.EMI.2019.pdf</t>
  </si>
  <si>
    <t>https://pda.energydataweb.com/#!/documents/2310/comments/list</t>
  </si>
  <si>
    <t>PGE0437.01</t>
  </si>
  <si>
    <t>Impact, Market, Process</t>
  </si>
  <si>
    <t>http://calmac.org/publications/PGE0437.03.Multi.PGE-ESRPP.EMI.2019.pdf</t>
  </si>
  <si>
    <t>California Advanced Homes Program (CAHP) Billing Analysis</t>
  </si>
  <si>
    <t>http://calmac.org/publications/CAHP_Billing_Analysis_Final_Report_2019-05-31ES.pdf</t>
  </si>
  <si>
    <t>https://pda.energydataweb.com/api/view/2306/PGE0436.02.Impact.CAHPBillingAnalysis.2019.pdf</t>
  </si>
  <si>
    <t>https://pda.energydataweb.com/#!/documents/2306/comments/list</t>
  </si>
  <si>
    <t>PGE0436.01</t>
  </si>
  <si>
    <t>PGE_D_RNC_2165</t>
  </si>
  <si>
    <t>http://calmac.org/publications/PGE0436.02.Impact.CAHPBillingAnalysis.2019.pdf</t>
  </si>
  <si>
    <t>Bottom-Up Statewide Energy Efficiency Program Composition Review</t>
  </si>
  <si>
    <t>http://calmac.org/publications/Portfolio_Review_Report_-_Final_060319.pdf</t>
  </si>
  <si>
    <t>https://pda.energydataweb.com/api/view/2300/PGE0435.02.Market.BottomUpSWReview.EE.2019.pdf</t>
  </si>
  <si>
    <t>https://pda.energydataweb.com/#!/documents/2300/comments/list</t>
  </si>
  <si>
    <t>PGE0435.01</t>
  </si>
  <si>
    <t>Agricultural, Commercial, Industrial, New Construction, Residential</t>
  </si>
  <si>
    <t>Program Design</t>
  </si>
  <si>
    <t>Evergreen</t>
  </si>
  <si>
    <t>http://calmac.org/publications/PGE0435.02.Market.BottomUpSWReview.EE.2019.pdf</t>
  </si>
  <si>
    <t>Impact Evaluation Report (Final): HVAC—Program Year 2017</t>
  </si>
  <si>
    <t>http://calmac.org/publications/CPUC_Group_A_HVAC_Sector_Report_.pdf</t>
  </si>
  <si>
    <t>https://pda.energydataweb.com/api/view/2293/CPU0192.02.Impact.HVAC2017.DNVGL.2019.pdf</t>
  </si>
  <si>
    <t>https://pda.energydataweb.com/#!/documents/2293/comments/list</t>
  </si>
  <si>
    <t>CPU0192.01</t>
  </si>
  <si>
    <t>http://calmac.org/publications/CPU0192.02.Impact.HVAC2017.DNVGL.2019.pdf</t>
  </si>
  <si>
    <t>Impact Evaluation Report: Home Upgrade Program—Residential Program Year 2017</t>
  </si>
  <si>
    <t>http://calmac.org/publications/CPUC_GroupA_Res_PY2017_HUP_toCALMAC.pdf</t>
  </si>
  <si>
    <t>https://pda.energydataweb.com/api/view/2292/CPU0191.02.Impact.HUP2017.DNVGL.2019.pdf</t>
  </si>
  <si>
    <t>https://pda.energydataweb.com/#!/documents/2292/comments/list</t>
  </si>
  <si>
    <t>CPU0191.01</t>
  </si>
  <si>
    <t>http://calmac.org/publications/CPU0191.02.Impact.HUP2017.DNVGL.2019.pdf</t>
  </si>
  <si>
    <t>Upstream and Residential Downstream Lighting Impact Evaluation Report: Lighting Sector—Program Year 2017</t>
  </si>
  <si>
    <t>http://calmac.org/publications/CPUC_Group_A_Upstream_Lighting_Sector_Impact_Eval_Report_FINAL_CALMAC.pdf</t>
  </si>
  <si>
    <t>https://pda.energydataweb.com/api/view/2286/CPU0193.02.Impact.UpResDownLighting.DNVGL.2019.pdf</t>
  </si>
  <si>
    <t>https://pda.energydataweb.com/#!/documents/2286/comments/list</t>
  </si>
  <si>
    <t>CPU0193.01</t>
  </si>
  <si>
    <t>GroupA_Ltg_1_YR1</t>
  </si>
  <si>
    <t>http://calmac.org/publications/CPU0193.02.Impact.UpResDownLighting.DNVGL.2019.pdf</t>
  </si>
  <si>
    <t>Impact Evaluation Report: Home Energy Reports—Residential Program Year 2016</t>
  </si>
  <si>
    <t>http://calmac.org/publications/CPUC_Group_A_Res_2016_HER_finalCALMAC.pdf</t>
  </si>
  <si>
    <t>https://pda.energydataweb.com/api/view/2284/CPU0190.02.Impact.HER2016.DNVGL.2019.pdf</t>
  </si>
  <si>
    <t>https://pda.energydataweb.com/#!/documents/2284/comments/list</t>
  </si>
  <si>
    <t>CPU0190.01</t>
  </si>
  <si>
    <t>http://calmac.org/publications/CPU0190.02.Impact.HER2016.DNVGL.2019.pdf</t>
  </si>
  <si>
    <t>Impact Evaluation Report: Home Energy Reports—Residential Program Year 2017</t>
  </si>
  <si>
    <t>http://calmac.org/publications/CPUC_Group_A_Res_2017_HER_finalCALMAC.pdf</t>
  </si>
  <si>
    <t>https://pda.energydataweb.com/api/view/2285/CPU0194.02.Impact.HER2017.DNVGL.2019.pdf</t>
  </si>
  <si>
    <t>https://pda.energydataweb.com/#!/documents/2285/comments/list</t>
  </si>
  <si>
    <t>CPU0194.01</t>
  </si>
  <si>
    <t>http://calmac.org/publications/CPU0194.02.Impact.HER2017.DNVGL.2019.pdf</t>
  </si>
  <si>
    <t>Exterior Lighting Standard Practice Baseline and Work Paper Support—Final Report</t>
  </si>
  <si>
    <t>http://www.calmac.org/publications/TRC_-_SCE_Ext_Lighting_SP_and_WP_Support_Final_Report.pdf</t>
  </si>
  <si>
    <t>https://pda.energydataweb.com/api/view/2189/SCE0426.02.Market.ExtLightBaseline.TRC.2018.pdf</t>
  </si>
  <si>
    <t>https://pda.energydataweb.com/#!/documents/2189/comments/list</t>
  </si>
  <si>
    <t>SCE0426.01</t>
  </si>
  <si>
    <t>http://calmac.org/publications/SCE0426.02.Market.ExtLightBaseline.TRC.2018.pdf</t>
  </si>
  <si>
    <t>ZNE Verification Methodologies: Phase 2</t>
  </si>
  <si>
    <t>http://www.calmac.org/publications/ZNE_Verification_Methods_Phase_II_FInal_Report_20181217.pdf</t>
  </si>
  <si>
    <t>https://pda.energydataweb.com/api/view/2188/PGE0387.04.Eval.ZNE-RNC-EMV.TRC.2018.pdf</t>
  </si>
  <si>
    <t>https://pda.energydataweb.com/#!/documents/2188/comments/list</t>
  </si>
  <si>
    <t>PGE0387.02</t>
  </si>
  <si>
    <t>Evaluation</t>
  </si>
  <si>
    <t>RNC</t>
  </si>
  <si>
    <t>http://calmac.org/publications/PGE0387.04.Eval.ZNE-RNC-EMV.TRC.2018.pdf</t>
  </si>
  <si>
    <t>PG&amp;E Targeted HER</t>
  </si>
  <si>
    <t>http://calmac.org/publications/PG%26E_Targeted_HER.pdf</t>
  </si>
  <si>
    <t>https://pda.energydataweb.com/api/view/2156/PGE0425.02.Market.PGE-TargetedHER.Nexant.2018.pdf</t>
  </si>
  <si>
    <t>https://pda.energydataweb.com/#!/documents/2156/comments/list</t>
  </si>
  <si>
    <t>PGE0425.01</t>
  </si>
  <si>
    <t>Nexant</t>
  </si>
  <si>
    <t>http://calmac.org/publications/PGE0425.02.Market.PGE-TargetedHER.Nexant.2018.pdf</t>
  </si>
  <si>
    <t>Southern California Edison Miscellaneous End-Use Loads Methodological Review Final Report</t>
  </si>
  <si>
    <t>http://calmac.org/publications/SCE_MELs_Phase_2_Report_FINAL.pdf</t>
  </si>
  <si>
    <t>https://pda.energydataweb.com/api/view/2155/SCE0360.04.Impact.MELS-II.Cadmus.2017.pdf</t>
  </si>
  <si>
    <t>https://pda.energydataweb.com/#!/documents/2155/comments/list</t>
  </si>
  <si>
    <t>SCE0360.03</t>
  </si>
  <si>
    <t>http://calmac.org/publications/SCE0360.04.Impact.MELS-II.Cadmus.2017.pdf</t>
  </si>
  <si>
    <t>An Exploratory Comparative Assessment of the California Advanced Homes Program (CAHP)</t>
  </si>
  <si>
    <t>http://calmac.org/publications/SCE_CAHP_FINAL_Report.pdf</t>
  </si>
  <si>
    <t>https://pda.energydataweb.com/api/view/2131/SCE0424.02.Impact.AssessCAHP.Res-Intel.2017.pdf</t>
  </si>
  <si>
    <t>https://pda.energydataweb.com/#!/documents/2131/comments/list</t>
  </si>
  <si>
    <t>SCE0424.01</t>
  </si>
  <si>
    <t>Res-Intel</t>
  </si>
  <si>
    <t>http://calmac.org/publications/SCE0424.02.Impact.AssessCAHP.Res-Intel.2017.pdf</t>
  </si>
  <si>
    <t>PG&amp;E Smart Thermostat Program Process Evaluation</t>
  </si>
  <si>
    <t>http://calmac.org/publications/PG%26E_Smart_Thermostat_Evaluation_Final_Report_Calmac_ID_PGE0422.01.pdf</t>
  </si>
  <si>
    <t>https://pda.energydataweb.com/api/view/2132/PGE0422.02.Process.SmartThermostat.OD.2018.pdf</t>
  </si>
  <si>
    <t>https://pda.energydataweb.com/#!/documents/2132/comments/list</t>
  </si>
  <si>
    <t>PGE0422.01</t>
  </si>
  <si>
    <t>Process</t>
  </si>
  <si>
    <t>Opinion Dynamics</t>
  </si>
  <si>
    <t>http://calmac.org/publications/PGE0422.02.Process.SmartThermostat.OD.2018.pdf</t>
  </si>
  <si>
    <t xml:space="preserve">California Statewide Residential Lighting Customer Decision Study </t>
  </si>
  <si>
    <t>http://calmac.org/publications/CA_SW_LCDC_Study_FINAL_REPORT_2018-06-18.pdf</t>
  </si>
  <si>
    <t>https://pda.energydataweb.com/api/view/2091/PGE0419.02.Market.CALightingCustomerDecision.OD.2018.pdf</t>
  </si>
  <si>
    <t>https://pda.energydataweb.com/#!/documents/2091/comments/list</t>
  </si>
  <si>
    <t>PGE0419.01</t>
  </si>
  <si>
    <t>http://calmac.org/publications/PGE0419.02.Market.CALightingCustomerDecision.OD.2018.pdf</t>
  </si>
  <si>
    <t>California LED pricing Analysis Study</t>
  </si>
  <si>
    <t>http://calmac.org/publications/LED_Pricing_Analysis_Report_-_Revised_1.19.2018_Final.pdf</t>
  </si>
  <si>
    <t>https://pda.energydataweb.com/api/view/2042/SCE0415.02.Market.LEDPricing.Navigant.2018.pdf</t>
  </si>
  <si>
    <t>https://pda.energydataweb.com/#/documents/2042/comments/list</t>
  </si>
  <si>
    <t>SCE0415.01</t>
  </si>
  <si>
    <t>Navigant</t>
  </si>
  <si>
    <t>http://calmac.org/publications/SCE0415.02.Market.LEDPricing.Navigant.2018.pdf</t>
  </si>
  <si>
    <t>Study of Deemed HVAC Measures Uncertainty
Year 3 Report (HVAC4)</t>
  </si>
  <si>
    <t>http://calmac.org/publications/HVAC4_Year_3_Report_2017-12-29.pdf</t>
  </si>
  <si>
    <t>https://pda.energydataweb.com/api/view/2031/CPU0145.05.Impact.DeemedHVAC4Year3.DNVGL.2017.pdf</t>
  </si>
  <si>
    <t>https://pda.energydataweb.com/#/documents/2031/comments/list</t>
  </si>
  <si>
    <t>CPU0145.04</t>
  </si>
  <si>
    <t>ED_D_HVAC_4</t>
  </si>
  <si>
    <t>http://calmac.org/publications/CPU0145.05.Impact.DeemedHVAC4Year3.DNVGL.2017.pdf</t>
  </si>
  <si>
    <t>Tool Lending Library Program Evaluation</t>
  </si>
  <si>
    <t>http://calmac.org/publications/TLL_Evaluation_Report_FINAL_2017-12-18_CLEAN.pdf</t>
  </si>
  <si>
    <t>https://pda.energydataweb.com/api/view/2029/CPU0177.01.Impact.ToolLendingLibrary.OD.2017.pdf</t>
  </si>
  <si>
    <t>https://pda.energydataweb.com/#/documents/2029/comments/list</t>
  </si>
  <si>
    <t>CPU0177.00</t>
  </si>
  <si>
    <t>ED_O_WET_4</t>
  </si>
  <si>
    <t>WE&amp;T</t>
  </si>
  <si>
    <t>http://calmac.org/publications/CPU0177.01.Impact.ToolLendingLibrary.OD.2017.pdf</t>
  </si>
  <si>
    <t>PY2015 California Statewide On-Bill Finance</t>
  </si>
  <si>
    <t>http://calmac.org/publications/PY2015_On-Bill_Finance_Impact_Evaluation_FINAL.pdf</t>
  </si>
  <si>
    <t>https://pda.energydataweb.com/api/view/2028/CPU0181.02.Impact.2015CAOnBillFinance.OD.2017.pdf</t>
  </si>
  <si>
    <t>https://pda.energydataweb.com/#/documents/2028/comments/list</t>
  </si>
  <si>
    <t>CPU0181.01</t>
  </si>
  <si>
    <t>ED_O_FIN_10</t>
  </si>
  <si>
    <t>Finance</t>
  </si>
  <si>
    <t>http://calmac.org/publications/CPU0181.02.Impact.2015CAOnBillFinance.OD.2017.pdf</t>
  </si>
  <si>
    <t>2013-2015 Multifamily Property Manager Training: Impact and Outcome Study</t>
  </si>
  <si>
    <t>http://calmac.org/publications/CPUC_Multifamily_Training_Study_Final_Report_11.13.17.pdf</t>
  </si>
  <si>
    <t>https://pda.energydataweb.com/api/view/2027/CPU0180.02.Impact.2013-2015MF-WBPropMgrTrain.OD.2017.pdf</t>
  </si>
  <si>
    <t>https://pda.energydataweb.com/#/documents/2027/comments/list</t>
  </si>
  <si>
    <t>CPU0180.01</t>
  </si>
  <si>
    <t>ED_O_WET_3</t>
  </si>
  <si>
    <t>http://calmac.org/publications/CPU0180.02.Impact.2013-2015MF-WBPropMgrTrain.OD.2017.pdf</t>
  </si>
  <si>
    <t>California Zero Net Energy State Buildings Decision Maker Study</t>
  </si>
  <si>
    <t>http://calmac.org/publications/CPUC_ZNE_State_Agency_Study_Report_2017_10_06_FINAL.pdf</t>
  </si>
  <si>
    <t>https://pda.energydataweb.com/api/view/2026/CPU0176.02.Market.ZNEStateBldgs.OD.2017.pdf</t>
  </si>
  <si>
    <t>https://pda.energydataweb.com/#/documents/2026/comments/list</t>
  </si>
  <si>
    <t>CPU0176.01</t>
  </si>
  <si>
    <t>ED_D_ZNE_2</t>
  </si>
  <si>
    <t>http://calmac.org/publications/CPU0176.02.Market.ZNEStateBldgs.OD.2017.pdf</t>
  </si>
  <si>
    <t>Process Evaluation of the Valley Innovative Energy Watch Local Government Partnership Program</t>
  </si>
  <si>
    <t>http://calmac.org/publications/LGP_VIEW_Report_091617.pdf</t>
  </si>
  <si>
    <t>https://pda.energydataweb.com/api/view/2020/SCG0218.05.Process.LGP-VIEW.Evergreen.2017.pdf</t>
  </si>
  <si>
    <t>https://pda.energydataweb.com/#/documents/2020/comments/list</t>
  </si>
  <si>
    <t>SCG0218.05</t>
  </si>
  <si>
    <t>Government Partnerships</t>
  </si>
  <si>
    <t>http://calmac.org/publications/SCG0218.005.Process.LGP-VIEW.Evergreen.2017.pdf</t>
  </si>
  <si>
    <t>Process Evaluation of the Riverside County Local Government Partnership Program</t>
  </si>
  <si>
    <t>http://calmac.org/publications/LGP_Riverside_County_Report_091717.pdf</t>
  </si>
  <si>
    <t>https://pda.energydataweb.com/api/view/2019/SCG0218.04.Process.LGP-RiversideCty.Evergreen.2017.pdf</t>
  </si>
  <si>
    <t>https://pda.energydataweb.com/#/documents/2019/comments/list</t>
  </si>
  <si>
    <t>SCG0218.04</t>
  </si>
  <si>
    <t>http://calmac.org/publications/SCG0218.004.Process.LGP-RiversideCty.Evergreen.2017.pdf</t>
  </si>
  <si>
    <t>Process Evaluation of the San Bernardino County Local Government Partnership Program</t>
  </si>
  <si>
    <t>http://calmac.org/publications/LGP_SanBernardino_092217.pdf</t>
  </si>
  <si>
    <t>https://pda.energydataweb.com/api/view/2018/SCG0218.03.Process.LGP-SanBernCty.Evergreen.2017.pdf</t>
  </si>
  <si>
    <t>https://pda.energydataweb.com/#/documents/2018/comments/list</t>
  </si>
  <si>
    <t>SCG0218.03</t>
  </si>
  <si>
    <t>http://calmac.org/publications/SCG0218.003.Process.LGP-SanBernCty.Evergreen.2017.pdf</t>
  </si>
  <si>
    <t>Process Evaluation of the Los Angeles County Local Government Partnership Program</t>
  </si>
  <si>
    <t>http://calmac.org/publications/LGP_LA_County_Report_092217.pdf</t>
  </si>
  <si>
    <t>https://pda.energydataweb.com/api/view/2017/SCG0218.02.Process.LGP-LACty.Evergreen.2017.pdf</t>
  </si>
  <si>
    <t>https://pda.energydataweb.com/#/documents/2017/comments/list</t>
  </si>
  <si>
    <t>SCG0218.02</t>
  </si>
  <si>
    <t>http://calmac.org/publications/SCG0218.002.Process.LGP-LACty.Evergreen.2017.pdf</t>
  </si>
  <si>
    <t>Analysis of 2008 Title 24 Nonresidential Compliance Site Audits</t>
  </si>
  <si>
    <t>http://www.calmac.org/publications/2008_Title_24_Compliance_Site_Audits_Final_Report.pdf</t>
  </si>
  <si>
    <t>https://pda.energydataweb.com/api/view/2013/SCE0412.02.Impact.2008Title24NRCompliance.Cadmus.2017.pdf</t>
  </si>
  <si>
    <t>https://pda.energydataweb.com/#/documents/2013/comments/list</t>
  </si>
  <si>
    <t>SCE0412.01</t>
  </si>
  <si>
    <t>http://calmac.org/publications/SCE0412.02.Impact.2008Title24NRCompliance.Cadmus.2017.pdf</t>
  </si>
  <si>
    <t>Process Evaluation of the San Mateo County Energy Watch Local Government Partnership Program</t>
  </si>
  <si>
    <t>http://calmac.org/publications/LGP_SanMateo_Report_091617.pdf</t>
  </si>
  <si>
    <t>https://pda.energydataweb.com/api/view/2010/SCG0218.09.Process.LGP-SMCEW.Evergreen.2017.pdf</t>
  </si>
  <si>
    <t>https://pda.energydataweb.com/#/documents/2010/comments/list</t>
  </si>
  <si>
    <t>SCG0218.09</t>
  </si>
  <si>
    <t>http://calmac.org/publications/SCG0218.009.Process.LGP-SMCEW.Evergreen.2017.pdf</t>
  </si>
  <si>
    <t>Process Evaluation of the Sierra Nevada Energy Watch Local Government Partnership Program</t>
  </si>
  <si>
    <t>http://calmac.org/publications/LGP_SNEW_Report_091517.pdf</t>
  </si>
  <si>
    <t>https://pda.energydataweb.com/api/view/2009/SCG0218.08.Process.LGP-SNEW.Evergreen.2017.pdf</t>
  </si>
  <si>
    <t>https://pda.energydataweb.com/#/documents/2009/comments/list</t>
  </si>
  <si>
    <t>SCG0218.08</t>
  </si>
  <si>
    <t>http://calmac.org/publications/SCG0218.008.Process.LGP-SNEW.Evergreen.2017.pdf</t>
  </si>
  <si>
    <t>Process Evaluation of the Association of Monterey Bay Area Governments Energy Watch Local Government Partnership Program</t>
  </si>
  <si>
    <t>http://calmac.org/publications/LGP_AMBAG_091717.pdf</t>
  </si>
  <si>
    <t>https://pda.energydataweb.com/api/view/2008/SCG0218.07.Process.LGP-AMBAGEW.Evergreen.2017.pdf</t>
  </si>
  <si>
    <t>https://pda.energydataweb.com/#/documents/2008/comments/list</t>
  </si>
  <si>
    <t>SCG0218.07</t>
  </si>
  <si>
    <t>http://calmac.org/publications/SCG0218.007.Process.LGP-AMBAGEW.Evergreen.2017.pdf</t>
  </si>
  <si>
    <t>Process Evaluation of the Chula Vista Local Government Partnership Program</t>
  </si>
  <si>
    <t>http://calmac.org/publications/LGP_Chula_Vista_Report_091717.pdf</t>
  </si>
  <si>
    <t>https://pda.energydataweb.com/api/view/2007/SCG0218.01.Process.LGP-ChulaVista.Evergreen.2017.pdf</t>
  </si>
  <si>
    <t>https://pda.energydataweb.com/#/documents/2007/comments/list</t>
  </si>
  <si>
    <t>SCG0218.01</t>
  </si>
  <si>
    <t>http://calmac.org/publications/SCG0218.001.Process.LGP-ChulaVista.Evergreen.2017.pdf</t>
  </si>
  <si>
    <t>2015 Nonresidential ESPI Custom Lighting Impact Evaluation: Final Report</t>
  </si>
  <si>
    <t>http://calmac.org/publications/CustomLighting_2015_FinalReport_with_Appendices.pdf</t>
  </si>
  <si>
    <t>https://pda.energydataweb.com/api/view/1994/CPU0168.02.Impact.2015NRCustomESPILtg.Itron.2017.pdf</t>
  </si>
  <si>
    <t>https://pda.energydataweb.com/#/documents/1994/comments/list</t>
  </si>
  <si>
    <t>CPU0168.01</t>
  </si>
  <si>
    <t>ED_I_Com_5</t>
  </si>
  <si>
    <t>http://calmac.org/publications/CPU0168.02.Impact.2015NRCustomESPILtg.Itron.2017.pdf</t>
  </si>
  <si>
    <t>2014 Nonresidential Downstream Custom ESPI Lighting Impact Evaluation Report</t>
  </si>
  <si>
    <t>http://calmac.org/publications/Custom_Lighting_Impact_Evaluation_Appendices_FINAL_20160330.pdf</t>
  </si>
  <si>
    <t>https://pda.energydataweb.com/api/view/1993/CPU0137.03.Impact.2014NRCustomESPILtg.Itron.2016.pdf</t>
  </si>
  <si>
    <t>https://pda.energydataweb.com/#/documents/1993/comments/list</t>
  </si>
  <si>
    <t>CPU0137.01</t>
  </si>
  <si>
    <t>ED_I_Com_1</t>
  </si>
  <si>
    <t>http://calmac.org/publications/CPU0137.03.Impact.2014NRCustomESPILtg.Itron.2016.pdf</t>
  </si>
  <si>
    <t>Final Report: 2014-16 HVAC Permit and Code Compliance Market Assessment (Work Order 6) Volume I - Report</t>
  </si>
  <si>
    <t>http://calmac.org/publications/HVAC_WO6_FINAL_REPORT_VolumeI_22Sept2017.pdf
http://calmac.org/publications/HVAC_WO6_DRAFT_REPORT_APPENDICES_VolumeII_22Sept2017.pdf</t>
  </si>
  <si>
    <t>https://pda.energydataweb.com/api/view/1972/CPU0172.03.Market.2014-2016HVAC6.DNVGL.2017.pdf</t>
  </si>
  <si>
    <t>https://pda.energydataweb.com/#/documents/1972/comments/list</t>
  </si>
  <si>
    <t>CPU0172.01</t>
  </si>
  <si>
    <t>ED_D_HVAC_6</t>
  </si>
  <si>
    <t>http://calmac.org/publications/CPU0172.03.Market.2014-2016HVAC6.DNVGL.2017.pdf</t>
  </si>
  <si>
    <t>California Statewide Codes and Standards Program Impact Evaluation Report Phase Two, Volume One: Appliance Standards</t>
  </si>
  <si>
    <t>http://www.calmac.org/publications/CPUC_CS_Volume_1_Report_FINAL_R1_05232017.pdf</t>
  </si>
  <si>
    <t>https://pda.energydataweb.com/api/view/1964/CPU0169.03.Impact.C&amp;S-Ph2V1.Cadmus-DNVGL.2017.pdf</t>
  </si>
  <si>
    <t>https://pda.energydataweb.com/#/documents/1964/comments/list</t>
  </si>
  <si>
    <t>CPU0169.01
CPU0170.01</t>
  </si>
  <si>
    <t>ED_D_CS_1</t>
  </si>
  <si>
    <t>Codes &amp; Standards</t>
  </si>
  <si>
    <t>http://calmac.org/publications/CPU0169.03.Impact.C%26S-Ph2V1.Cadmus-DNVGL.2017.pdf</t>
  </si>
  <si>
    <t xml:space="preserve">Final Report: 2015 Home Upgrade Program Impact Evaluation
</t>
  </si>
  <si>
    <t>http://www.calmac.org/publications/RES_5.1_HUP_FINAL_REPORT_ATR_06-30-17.pdf</t>
  </si>
  <si>
    <t>https://pda.energydataweb.com/api/view/1963/CPU0162.01.Impact.2015HUP.DNVGL.2017.pdf</t>
  </si>
  <si>
    <t>https://pda.energydataweb.com/#/documents/1963/comments/list</t>
  </si>
  <si>
    <t>CPU0162.01</t>
  </si>
  <si>
    <t>http://calmac.org/publications/CPU0162.02.Impact.2015HUP.DNVGL.2017.pdf</t>
  </si>
  <si>
    <t>2015 Nonresidential Downstream ESPI Deemed Pool Cover Impact Evaluation (Final)</t>
  </si>
  <si>
    <t>http://calmac.org/publications/PoolCoverReport_2015_Final_Report_Appendices.pdf</t>
  </si>
  <si>
    <t>https://pda.energydataweb.com/api/view/1948/CPU0166.02.Impact.2015NRDownESPIDeemedPoolCvr.Itron.2017.pdf</t>
  </si>
  <si>
    <t>https://pda.energydataweb.com/#/documents/1948/comments/list</t>
  </si>
  <si>
    <t>CPU0166.01</t>
  </si>
  <si>
    <t>ED_I_Com_6</t>
  </si>
  <si>
    <t>Industrial and Agricultural and Large Commercial</t>
  </si>
  <si>
    <t>http://calmac.org/publications/CPU0166.02.Impact.2015NRDownESPIDeemedPoolCvr.Itron.2017.pdf</t>
  </si>
  <si>
    <t>2014 Nonresidential Downstream Deemed ESPI Lighting Impact Evaluation Report</t>
  </si>
  <si>
    <t>http://calmac.org/publications/Deemedlighting_2015_20170330_with_Appendices.pdf</t>
  </si>
  <si>
    <t>https://pda.energydataweb.com/api/view/1939/CPU0167.02.Impact.2015NRDeemedESPILtg.Itron.2017.pdf</t>
  </si>
  <si>
    <t>https://pda.energydataweb.com/#/documents/1939/comments/list</t>
  </si>
  <si>
    <t>CPU0167.01</t>
  </si>
  <si>
    <t>ED_I_LTG_5</t>
  </si>
  <si>
    <t>Lighting, Commercial</t>
  </si>
  <si>
    <t>http://calmac.org/publications/CPU0167.02.Impact.2015NRDeemedESPILtg.Itron.2017.pdf</t>
  </si>
  <si>
    <t>http://calmac.org/publications/Deemed_Lighting_Report_FINAL_20160329.pdf</t>
  </si>
  <si>
    <t>https://pda.energydataweb.com/api/view/1938/CPU0139.02.Impact.2014NRDeemedESPILtg.Itron.2016.pdf</t>
  </si>
  <si>
    <t>https://pda.energydataweb.com/#/documents/1938/comments/list</t>
  </si>
  <si>
    <t>CPU0139.01</t>
  </si>
  <si>
    <t>http://calmac.org/publications/CPU0139.02.Impact.2014NRDeemedESPILtg.Itron.2016.pdf</t>
  </si>
  <si>
    <t>Impact Evaluation of 2015 Upstream and Residential Downstream Lighting Programs</t>
  </si>
  <si>
    <t>http://www.calmac.org/publications/2015_LTG4_Impact_Evaluation_Report-FINAL.pdf</t>
  </si>
  <si>
    <t>https://pda.energydataweb.com/api/view/1935/CPU0152.02.Impact.2015Up&amp;ResDownLighting.DNVGL.2017.pdf</t>
  </si>
  <si>
    <t>https://pda.energydataweb.com/#/documents/1935/comments/list</t>
  </si>
  <si>
    <t>CPU0152.01</t>
  </si>
  <si>
    <t>ED_I_LTG_4</t>
  </si>
  <si>
    <t>http://calmac.org/publications/CPU0152.02.Impact.2015Up%26ResDownLighting.DNVGL.2017.pdf</t>
  </si>
  <si>
    <t>2013-2015 Commercial Direct Install Process Evaluation: Phase 2 Report</t>
  </si>
  <si>
    <t>http://www.calmac.org/publications/CPUC_Commercial_DI_Evaluation_Phase_II_Report_FINAL_2017-04-25.pdf</t>
  </si>
  <si>
    <t>https://pda.energydataweb.com/api/view/1933/CPU0135.03.Process.2013-15CommDIPhase2.OD.2017.pdf</t>
  </si>
  <si>
    <t>https://pda.energydataweb.com/#/documents/1933/comments/list</t>
  </si>
  <si>
    <t>CPU0135.02</t>
  </si>
  <si>
    <t>ED_I_Com_2</t>
  </si>
  <si>
    <t>http://calmac.org/publications/CPU0135.03.Process.2013-15CommDIPhase2.OD.2017.pdf</t>
  </si>
  <si>
    <t>2013-2015 Residential Roadmap: 2015 Multifamily Focused Impact Evaluation</t>
  </si>
  <si>
    <t>http://calmac.org/publications/MF_Impact_Evaluation_Final.pdf</t>
  </si>
  <si>
    <t>https://pda.energydataweb.com/api/view/1917/CPU0149.02.Impact.2015ResRoadmapMFEER.Apex-Itron-DNVGL.2017.pdf</t>
  </si>
  <si>
    <t>https://pda.energydataweb.com/#/documents/1917/comments/list</t>
  </si>
  <si>
    <t>CPU0149.01</t>
  </si>
  <si>
    <t>ED_D_Res_4</t>
  </si>
  <si>
    <t>Apex Analytics, Itron, and DNV GL</t>
  </si>
  <si>
    <t>http://calmac.org/publications/CPU0149.02.Impact.2015ResRoadmapMFEER.Apex-Itron-DNVGL.2017.pdf</t>
  </si>
  <si>
    <t>SCE &amp; SoCalGas Energy Upgrade California—Multifamily Pilot Process Evaluation</t>
  </si>
  <si>
    <t>http://www.calmac.org/publications/SCE_SoCalGas_EUC_MF_Pilot_Final_Report_2017-05-16.pdf</t>
  </si>
  <si>
    <t>https://pda.energydataweb.com/api/view/1916/SCE0395.02.Process.SCE-SCG-EUC-MFPilot.OD.2017.pdf</t>
  </si>
  <si>
    <t>https://pda.energydataweb.com/#/documents/1916/comments/list</t>
  </si>
  <si>
    <t>SCE0395.01</t>
  </si>
  <si>
    <t>Opinion Dynamics, SBW Consulting</t>
  </si>
  <si>
    <t>http://calmac.org/publications/SCE0395.02.Process.SCE-SCG-EUC-MFPilot.OD.2017.pdf</t>
  </si>
  <si>
    <t>2015 Nonresidential Downstream ESPI Deemed Pipe Insulation Impact Evaluation</t>
  </si>
  <si>
    <t>http://calmac.org/publications/PipeInsulationReport_2015_Final_with_Appendices.pdf</t>
  </si>
  <si>
    <t>https://pda.energydataweb.com/api/view/1908/CPU0165.02.Impact.NRDownESPIDeemedPipe.Itron-ERS.2017.pdf</t>
  </si>
  <si>
    <t>https://pda.energydataweb.com/#/documents/1908/comments/list</t>
  </si>
  <si>
    <t>CPU0165.01</t>
  </si>
  <si>
    <t>ED_I_Com_7</t>
  </si>
  <si>
    <t>http://calmac.org/publications/CPU0165.02.Impact.NRDownESPIDeemedPipe.Itron-ERS.2017.pdf</t>
  </si>
  <si>
    <t>Universal Audit Tool Impact Evaluation—Residential</t>
  </si>
  <si>
    <t>http://www.calmac.org/publications/EDRes9_UAT_ResReport_CALMAC_final.pdf</t>
  </si>
  <si>
    <t>https://pda.energydataweb.com/api/view/1907/CPU0160.02.Impact.UATResidential.DNVGL.2017.pdf</t>
  </si>
  <si>
    <t>https://pda.energydataweb.com/#/documents/1907/comments/list</t>
  </si>
  <si>
    <t>CPU0160.01</t>
  </si>
  <si>
    <t>ED_D_Res_9</t>
  </si>
  <si>
    <t>Impact, Process</t>
  </si>
  <si>
    <t>http://calmac.org/publications/CPU0160.02.Impact.UATResidential.DNVGL.2017.pdf</t>
  </si>
  <si>
    <t>Impact Evaluation of 2015 Commercial Quality Maintenance Programs (HVAC3)</t>
  </si>
  <si>
    <t>http://www.calmac.org/publications/HVAC3_2015_FINAL_Impact_Report.pdf</t>
  </si>
  <si>
    <t>https://pda.energydataweb.com/api/view/1903/CPU0117.06.Impact.CommHVAC3.DNVGL.2017.pdf</t>
  </si>
  <si>
    <t>https://pda.energydataweb.com/#/documents/1903/comments/list</t>
  </si>
  <si>
    <t>CPU0117.04</t>
  </si>
  <si>
    <t>ED_D_HVAC_3</t>
  </si>
  <si>
    <t>HVAC</t>
  </si>
  <si>
    <t>http://calmac.org/publications/CPU0117.06.Impact.CommHVAC3.DNVGL.2017.pdf</t>
  </si>
  <si>
    <t>Net-to-gross Evaluation of 2013-14 Commercial Quality Maintenance Programs (HVAC3)</t>
  </si>
  <si>
    <t>http://calmac.org/publications/HVAC3_NTG_Final_Report_2016-12-07.pdf</t>
  </si>
  <si>
    <t>https://pda.energydataweb.com/api/view/1902/CPU0117.05.Impact.CommHVAC3.DNVGL.2016.pdf</t>
  </si>
  <si>
    <t>https://pda.energydataweb.com/#/documents/1902/comments/list</t>
  </si>
  <si>
    <t>CPU0117.02</t>
  </si>
  <si>
    <t>http://calmac.org/publications/CPU0117.05.Impact.CommHVAC3.DNVGL.2016.pdf</t>
  </si>
  <si>
    <t>Review and Validation of 2015 Pacific Gas and Electric Home Energy Reports Program Impacts (Final Report)</t>
  </si>
  <si>
    <t>http://www.calmac.org/publications/DNVGL_PGE_HERs_2015_final_to_calmac.pdf</t>
  </si>
  <si>
    <t>https://pda.energydataweb.com/api/view/1901/CPU0155.02.Impact.2015HER-PGE.DNVGL.2017.pdf</t>
  </si>
  <si>
    <t>https://pda.energydataweb.com/#/documents/1901/comments/list</t>
  </si>
  <si>
    <t>CPU0155.01</t>
  </si>
  <si>
    <t>ED_D_Res_3</t>
  </si>
  <si>
    <t>http://calmac.org/publications/CPU0155.02.Impact.2015HER-PGE.DNVGL.2017.pdf</t>
  </si>
  <si>
    <t>Impact Evaluation of 2015 San Diego Gas &amp; Electric Home Energy Reports and Manage-Act-Save Programs (Final Report)</t>
  </si>
  <si>
    <t>http://www.calmac.org/publications/DNVGL_SDGE_HERs_2015_final_to_calmac.pdf</t>
  </si>
  <si>
    <t>https://pda.energydataweb.com/api/view/1895/CPU0157.02.Impact.2015HER-SDGE.DNVGL.2017.pdf</t>
  </si>
  <si>
    <t>https://pda.energydataweb.com/#/documents/1895/comments/list</t>
  </si>
  <si>
    <t>CPU0157.01</t>
  </si>
  <si>
    <t>http://calmac.org/publications/CPU0157.02.Impact.2015HER-SDGE.DNVGL.2017.pdf</t>
  </si>
  <si>
    <t>2015 Custom Impact Evaluation Industrial, Agricultural, and Large Commercial</t>
  </si>
  <si>
    <t>http://www.calmac.org/publications/IALC_2015_Custom_Report_Final.pdf
http://www.calmac.org/publications/IALC_2015_Custom_Appendices_Final_050517.pdf</t>
  </si>
  <si>
    <t>https://pda.energydataweb.com/api/view/1892/CPU0154.02.Impact.2015CustomIALC.Itron.2017.pdf</t>
  </si>
  <si>
    <t>https://pda.energydataweb.com/#/documents/1892/comments/list</t>
  </si>
  <si>
    <t>CPU0154.01</t>
  </si>
  <si>
    <t>ED_I_IALC_5</t>
  </si>
  <si>
    <t>http://calmac.org/publications/CPU0154.03.Impact.2015CustomIALC.Itron.2017.pdf</t>
  </si>
  <si>
    <t>Study of Deemed HVAC Measures Uncertainty Year 2 Report (HVAC4)</t>
  </si>
  <si>
    <t>http://calmac.org/publications/HVAC4_Year_2_Report_2016-11-02.pdf</t>
  </si>
  <si>
    <t>https://pda.energydataweb.com/api/view/1890/CPU0145.03.Impact.HVAC4Year2.DNVGL.2016.pdf</t>
  </si>
  <si>
    <t>https://pda.energydataweb.com/#/documents/1890/comments/list</t>
  </si>
  <si>
    <t>CPU0145.02</t>
  </si>
  <si>
    <t>http://calmac.org/publications/CPU0145.03.Impact.HVAC4Year2.DNVGL.2016.pdf</t>
  </si>
  <si>
    <t>Impact Evaluation of 2015 Upstream HVAC Programs (HVAC 1)</t>
  </si>
  <si>
    <t>http://www.calmac.org/publications/HVAC1_2015_ImpactReport_Final.pdf</t>
  </si>
  <si>
    <t>https://pda.energydataweb.com/api/view/1889/CPU0116.04.Impact.2015HVAC1.DNVGL.2017.pdf</t>
  </si>
  <si>
    <t>https://pda.energydataweb.com/#/documents/1889/comments/list</t>
  </si>
  <si>
    <t>CPU0116.03</t>
  </si>
  <si>
    <t>ED_D_HVAC_1</t>
  </si>
  <si>
    <t>http://calmac.org/publications/CPU0116.004.Impact.NTG2013-14HVAC1.DNVGL.2017.pdf</t>
  </si>
  <si>
    <t>Net-to-Gross Evaluation of 2013-14 Upstream HVAC Programs (HVAC1)</t>
  </si>
  <si>
    <t>http://www.calmac.org/publications/HVAC1_Upstream_HVAC_NTG_Report_Final_Public.pdf</t>
  </si>
  <si>
    <t>https://pda.energydataweb.com/api/view/1888/CPU0116.004.Impact.NTG2013-14HVAC1.DNVGL.2017.pdf</t>
  </si>
  <si>
    <t>https://pda.energydataweb.com/#/documents/1888/comments/list</t>
  </si>
  <si>
    <t>CPU0116.003</t>
  </si>
  <si>
    <t>Review and Validation of 2015 Southern California Edison Home Energy Reports Program Impacts (Final Report)</t>
  </si>
  <si>
    <t>http://www.calmac.org/publications/DNVGL_SCE_HER_2015_final_to_calmac.pdf</t>
  </si>
  <si>
    <t>https://pda.energydataweb.com/api/downloads/1879/CPU0156.02.Impact.2015HER-SCE.DNVGL.2017.pdf</t>
  </si>
  <si>
    <t>https://pda.energydataweb.com/#/documents/1879/comments/list</t>
  </si>
  <si>
    <t>CPU0156.01</t>
  </si>
  <si>
    <t>http://calmac.org/publications/CPU0156.02.Impact.2015HER-SCE.DNVGL.2017.pdf</t>
  </si>
  <si>
    <t>NRNC Whole Building Impact Evaluation Report PY-2013</t>
  </si>
  <si>
    <t>http://calmac.org/publications/2013_NRNC_Eval__Final_Report.pdf</t>
  </si>
  <si>
    <t>https://pda.energydataweb.com/api/downloads/1866/CPU0108.02.Impact.NRNCWholeBldg.DNVGL.2015.pdf</t>
  </si>
  <si>
    <t>https://pda.energydataweb.com/#/documents/1866/comments/list</t>
  </si>
  <si>
    <t>CPU0108.01</t>
  </si>
  <si>
    <t>ED_I_IALC_4</t>
  </si>
  <si>
    <t>http://calmac.org/publications/CPU0108.02.Impact.NRNCWholeBldg.DNVGL.2015.pdf</t>
  </si>
  <si>
    <t>Targeted Process Evaluation of the Local Government Partnership Program</t>
  </si>
  <si>
    <t>http://calmac.org/publications/LGP_TPE_Final_Report_11.28.16.pdf</t>
  </si>
  <si>
    <t>https://pda.energydataweb.com/api/downloads/1864/SCE0397.01.Process.TargetedLGP.RIA.2016.pdf</t>
  </si>
  <si>
    <t>https://pda.energydataweb.com/#/documents/1864/comments/list</t>
  </si>
  <si>
    <t>SCE0397.00</t>
  </si>
  <si>
    <t>RIA</t>
  </si>
  <si>
    <t>http://www.calmac.org/publications/SCE0397.01.Process.TargetedLGP.RIA.2016.pdf</t>
  </si>
  <si>
    <t>Southern California Multifamily Program Process Evaluation 2014-2015</t>
  </si>
  <si>
    <t>http://www.calmac.org/publications/SoCal_Multifamily_Process_Eval_2014-15_Vol_1_-_FINAL.pdf
http://www.calmac.org/publications/SoCal_Multifamily_Process_Eval_2014-15_Vol_2_-_FINAL.pdf</t>
  </si>
  <si>
    <t>https://pda.energydataweb.com/api/downloads/1859/SCE0399.03.Process.SoCalMF.Evergreen.2017.pdf</t>
  </si>
  <si>
    <t>https://pda.energydataweb.com/#/documents/1859/comments/list</t>
  </si>
  <si>
    <t>SCE0399.01</t>
  </si>
  <si>
    <t>http://www.calmac.org/publications/SCE0399.03.Process.SoCalMF.Evergreen.2017.pdf</t>
  </si>
  <si>
    <t>Literature Review of Miscellaneous Energy Loads (MELs) in Residential Buildings</t>
  </si>
  <si>
    <t>http://calmac.org/publications/MEL_Literature_Review_6_10_14.pdf</t>
  </si>
  <si>
    <t>https://pda.energydataweb.com/api/downloads/1858/SCE0360.02.Market.ResMELLitReview.EnergySolutions.2014.pdf</t>
  </si>
  <si>
    <t>https://pda.energydataweb.com/#/documents/1858/comments/list</t>
  </si>
  <si>
    <t>SCE0360.01</t>
  </si>
  <si>
    <t>Energy Solutions</t>
  </si>
  <si>
    <t>http://www.calmac.org/publications/SCE0360.02.Market.ResMELLitReview.EnergySolutions.2014.pdf</t>
  </si>
  <si>
    <t>Model Assessment and Process Evaluation of Southern California Edison’s Energy Leader Partnership Model</t>
  </si>
  <si>
    <t>http://www.calmac.org/publications/ELP_Final_Report_011817.pdf</t>
  </si>
  <si>
    <t>https://pda.energydataweb.com/api/downloads/1817/SCE0398.02.Process.ELPModel.RIA.2017.pdf</t>
  </si>
  <si>
    <t>https://pda.energydataweb.com/#/documents/1817/comments/list</t>
  </si>
  <si>
    <t>SCE0398.00</t>
  </si>
  <si>
    <t>Cross-Cutting</t>
  </si>
  <si>
    <t>http://www.calmac.org/publications/SCE0398.01.Process.ELPModel.RIA.2017.pdf</t>
  </si>
  <si>
    <t>2013-2015 California Statewide Marketing, Education, and Outreach Program: Cross-Cutting Process Study</t>
  </si>
  <si>
    <t>http://calmac.org/publications/PY2013-2015_MEO_Cross-Cutting_Process_Evaluation_Report_FINAL_2016-11-11.pdf</t>
  </si>
  <si>
    <t>http://www.energydataweb.com/cpucFiles/pdaDocs/1783/CPU0110.04.Process.MEO.OD.2016.pdf</t>
  </si>
  <si>
    <t>https://pda.energydataweb.com/#/documents/1783/comments/list</t>
  </si>
  <si>
    <t>CPU0110.04</t>
  </si>
  <si>
    <t>ED_O_MEO_4</t>
  </si>
  <si>
    <t>ODC</t>
  </si>
  <si>
    <t>http://www.calmac.org/publications/CPU0110.05.Process.MEO.OD.2016.pdf</t>
  </si>
  <si>
    <t>PY2013-2014 California Energy Efficiency and Demand Response Residential Behavior Market Characterization Study Report</t>
  </si>
  <si>
    <t>http://calmac.org/publications/PY2013-2014_Behavior_Market_Characterization_Report_Final_Volume_I.pdf</t>
  </si>
  <si>
    <t>http://www.energydataweb.com/cpucFiles/pdaDocs/1782/CPU0109.06.Market.ResBehavior.ODC&amp;DNVGL.2015.pdf</t>
  </si>
  <si>
    <t>https://pda.energydataweb.com/#/documents/1782/comments/list</t>
  </si>
  <si>
    <t>CPU0109.01</t>
  </si>
  <si>
    <t>ED_D_Res_1</t>
  </si>
  <si>
    <t>ODC, DNV GL</t>
  </si>
  <si>
    <t>http://www.calmac.org/publications/CPU0109.06.Market.ResBehavior.ODC%26DNVGL.2015.pdf</t>
  </si>
  <si>
    <t>PY 2013-2014 Local Government Partnerships Value and Effectiveness Study Final Report</t>
  </si>
  <si>
    <t>http://calmac.org/publications/2013-2014_Local_Government_Partnerships_Study_Report_Final_2016_1_29.pdf</t>
  </si>
  <si>
    <t>https://pda.energydataweb.com/api/downloads/1695/RTRs_lgp_value_effectiveness_2013_2014_ODC.docx</t>
  </si>
  <si>
    <t>https://pda.energydataweb.com/#/documents/1695/comments/list</t>
  </si>
  <si>
    <t>CPU0115.01</t>
  </si>
  <si>
    <t>ED_I_LnR_1</t>
  </si>
  <si>
    <t>http://calmac.org/publications/CPU0115.03.Process.LGPValueEffectiveness.ODC.2016.pdf</t>
  </si>
  <si>
    <t>PY 2013–2014 Regional Energy Networks Value and Effectiveness Study</t>
  </si>
  <si>
    <t>http://calmac.org/publications/Regional_Energy_Networks_Value_and_Effectiveness_Report_FINAL_2016_01_05.pdf</t>
  </si>
  <si>
    <t>https://pda.energydataweb.com/api/downloads/1539/Joint_IOUs_RTR_2013-2014_RENs_Value_and_Effectiveness_Study.xlsx</t>
  </si>
  <si>
    <t>https://pda.energydataweb.com/#/documents/1539/comments/list</t>
  </si>
  <si>
    <t>CPU0114.01</t>
  </si>
  <si>
    <t>http://calmac.org/publications/CPU0114.04.Process.RENsValue%26Effectiveness.ODC.2016.pdf</t>
  </si>
  <si>
    <t>PY2013-2014 California Statewide Workforce Education and Training Program: Workforce Conditions Data Investigation</t>
  </si>
  <si>
    <t>http://www.calmac.org/publications/CPUC_Workforce_Conditions_Data_Report_Final_12-17-2015.docx</t>
  </si>
  <si>
    <t>http://www.energydataweb.com/cpucFiles/pdaDocs/1751/CPU0133.02.Market.WETWorkforceConditions.ODC.2015.pdf</t>
  </si>
  <si>
    <t>https://pda.energydataweb.com/#/documents/1751/comments/list</t>
  </si>
  <si>
    <t>CPU0133.01</t>
  </si>
  <si>
    <t>ED_O_WET_2</t>
  </si>
  <si>
    <t>http://calmac.org/publications/CPU0133.02.Market.WETWorkforceConditions.ODC.2015.pdf</t>
  </si>
  <si>
    <t>Energy Upgrade California—Home Upgrade Program Process Evaluation 2014-2015</t>
  </si>
  <si>
    <t>http://www.calmac.org/publications/EUC_Home_Upgrade_Process_Evaluation_Report_Draft_2016.08.24_(CLEAN).pdf</t>
  </si>
  <si>
    <t>http://www.energydataweb.com/cpucFiles/pdaDocs/1748/PGE0389.02.Process.HUP.EMI.2016.pdf</t>
  </si>
  <si>
    <t>https://pda.energydataweb.com/#/documents/1748/comments/list</t>
  </si>
  <si>
    <t>PGE0389.01</t>
  </si>
  <si>
    <t>EMI</t>
  </si>
  <si>
    <t>http://calmac.org/publications/PGE0389.02.Process.HUP.EMI.2016.pdf</t>
  </si>
  <si>
    <t>PY2013-2014 California Statewide Workforce Education and Training Program: Contractor Training Market Characterization</t>
  </si>
  <si>
    <t>http://www.calmac.org/publications/CPUC_WET_Contractor_Training_Market_Characterization_FINAL.docx</t>
  </si>
  <si>
    <t>http://www.energydataweb.com/cpucFiles/pdaDocs/1728/CPU0134.02.Market.WETContractor.ODC.2016.pdf</t>
  </si>
  <si>
    <t>https://pda.energydataweb.com/#/documents/1728/comments/list</t>
  </si>
  <si>
    <t>CPU0134.01</t>
  </si>
  <si>
    <t>http://calmac.org/publications/CPU0134.02.Market.WETContractor.ODC.2016.pdf</t>
  </si>
  <si>
    <t>2013-2014 Statewide WE&amp;T Program: Program Theory and Logic Model Update; Centergies Data Needs; and Critical WE&amp;T Data Needs</t>
  </si>
  <si>
    <t>http://calmac.org/publications/2013-2014_WET_PTLM_and_Critical_Data_Gap_Assessment.pdf</t>
  </si>
  <si>
    <t>http://www.energydataweb.com/cpucFiles/pdaDocs/1727/SDG0278.02.Design.WE&amp;TProgramTheory.ODC.2014.pdf</t>
  </si>
  <si>
    <t>https://pda.energydataweb.com/#/documents/1727/comments/list</t>
  </si>
  <si>
    <t>SDG0278.01</t>
  </si>
  <si>
    <t>Design</t>
  </si>
  <si>
    <t>http://calmac.org/publications/SDG0278.02.Design.WE%26TProgramTheory.ODC.2014.pdf</t>
  </si>
  <si>
    <t>Integrated Demand Side Management Market Characterization Study, Residential and Small Commercial Markets</t>
  </si>
  <si>
    <t>http://calmac.org/publications/IDSM_MarketStudy_SmComRes_Final.pdf</t>
  </si>
  <si>
    <t>http://www.energydataweb.com/cpucFiles/pdaDocs/1726/SDG0286.02.Market.IDSM.Evergreen.2014.pdf</t>
  </si>
  <si>
    <t>https://pda.energydataweb.com/#/documents/1726/comments/list</t>
  </si>
  <si>
    <t>SDG0286.01</t>
  </si>
  <si>
    <t>http://calmac.org/publications/SDG0286.02.Market.IDSM.Evergreen.2014.pdf</t>
  </si>
  <si>
    <t>Integrated Demand Side Management: A Study of Preferences and Patterns of IDSM Uptake in California’s Residential and Small Commercial Markets</t>
  </si>
  <si>
    <t>http://calmac.org/publications/IDSM_CustomerResearchStudy_CPU0120.pdf</t>
  </si>
  <si>
    <t>http://www.energydataweb.com/cpucFiles/pdaDocs/1725/CPU0120.02.Market.IDSMUptake.Evergreen.2015.pdf</t>
  </si>
  <si>
    <t>https://pda.energydataweb.com/#/documents/1725/comments/list</t>
  </si>
  <si>
    <t>CPU0120.01</t>
  </si>
  <si>
    <t>http://calmac.org/publications/CPU0120.02.Market.IDSMUptake.Evergreen.2015.pdf</t>
  </si>
  <si>
    <t>Impact Evaluation of 2013-14 Commercial Quality Maintenance Programs (HVAC3)</t>
  </si>
  <si>
    <t>http://calmac.org/publications/HVAC3ImpactReport_0401.pdf</t>
  </si>
  <si>
    <t>http://www.energydataweb.com/cpucFiles/pdaDocs/1723/CPU0117.03.Impact.HVAC3CommQM.DNVGL.2016.pdf</t>
  </si>
  <si>
    <t>https://pda.energydataweb.com/#/documents/1723/comments/list</t>
  </si>
  <si>
    <t>CPU0117.01</t>
  </si>
  <si>
    <t>http://calmac.org/publications/CPU0117.03.Impact.HVAC3CommQM.DNVGL.2016.pdf</t>
  </si>
  <si>
    <t>Impact Evaluation of 2013-14 Upstream HVAC Programs (HVAC1)</t>
  </si>
  <si>
    <t>http://calmac.org/publications/HVAC1ImpactReportFinal_040116.pdf</t>
  </si>
  <si>
    <t>http://www.energydataweb.com/cpucFiles/pdaDocs/1722/CPU0116.02.Impact.UpstreamHVAC.DNVGL.2016.pdf</t>
  </si>
  <si>
    <t>https://pda.energydataweb.com/#/documents/1722/comments/list</t>
  </si>
  <si>
    <t>CPU0116.01</t>
  </si>
  <si>
    <t>http://calmac.org/publications/CPU0116.02.Impact.UpstreamHVAC.DNVGL.2016.pdf</t>
  </si>
  <si>
    <t>Impact Evaluation of 2013-14 Upstream and Residential Downstream Lighting Programs</t>
  </si>
  <si>
    <t>http://calmac.org/publications/2013-2014_California_Upstream_and_Residential_Lighting_Impact_Evaluation_Report_FINALV2.pdf</t>
  </si>
  <si>
    <t>http://www.energydataweb.com/cpucFiles/pdaDocs/1721/CPU0122.02.Impact.Upstream&amp;ResDownstreamLighting.DNVGL.2016.pdf</t>
  </si>
  <si>
    <t>https://pda.energydataweb.com/#/documents/1721/comments/list</t>
  </si>
  <si>
    <t>CPU0122.01</t>
  </si>
  <si>
    <t>http://calmac.org/publications/CPU0122.02.Impact.Upstream%26ResDownstreamLighting.DNVGL.2016.pdf</t>
  </si>
  <si>
    <t>Impact Evaluation of 2013-2014 SDG&amp;E Residential VSD Pool Pump Program</t>
  </si>
  <si>
    <t>http://calmac.org/publications/Res6_2013-2014_SDGE_VSD_Pool_Pump_Program_Evaluation_FINAL_REPORT_to_CALMAC.pdf</t>
  </si>
  <si>
    <t>http://www.energydataweb.com/cpucFiles/pdaDocs/1720/CPU0132.02.Impact.PoolPump.DNVGL.2016.pdf</t>
  </si>
  <si>
    <t>https://pda.energydataweb.com/#/documents/1720/comments/list</t>
  </si>
  <si>
    <t>CPU0132.01</t>
  </si>
  <si>
    <t>ED_D_Res_6</t>
  </si>
  <si>
    <t>http://calmac.org/publications/CPU0132.02.Impact.PoolPump.DNVGL.2016.pdf</t>
  </si>
  <si>
    <t>PY 2013-14 Third Party Commercial Program Value and Effectiveness Study Report Findings and Recommendations  (Volume I and II)</t>
  </si>
  <si>
    <t>http://calmac.org/publications/CPUC_3P_Report_Vol_I_DRAFT_Published_Aug_2_2016.pdf</t>
  </si>
  <si>
    <t>http://www.energydataweb.com/cpucFiles/pdaDocs/1717/CPU0128.04.ValueEff.ThirdParty.ODC.2016.pdf</t>
  </si>
  <si>
    <t>https://pda.energydataweb.com/#/documents/1717/comments/list</t>
  </si>
  <si>
    <t>CPU0128.01-2</t>
  </si>
  <si>
    <t>http://calmac.org/publications/CPU0128.04.ValueEff.ThirdParty.ODC.2016.pdf</t>
  </si>
  <si>
    <t>California Statewide Codes and Standards Program Impact Evaluation Report: Phase One Appliances</t>
  </si>
  <si>
    <t>http://www.calmac.org/publications/CPUC_CS_Phase_One_Report_Final_Clean.pdf</t>
  </si>
  <si>
    <t>http://www.energydataweb.com/cpucFiles/pdaDocs/1698/CPU0130.03.Impact.CS.Cadmus-DNVGL.2016.pdf</t>
  </si>
  <si>
    <t>https://pda.energydataweb.com/#/documents/1698/comments/list</t>
  </si>
  <si>
    <t>CPU0130.01</t>
  </si>
  <si>
    <t>Cadmus, DNV GL</t>
  </si>
  <si>
    <t>http://calmac.org/publications/CPU0130.03.Impact.CS.Cadmus-DNVGL.2016.pdf</t>
  </si>
  <si>
    <t>Codes and Standards Compliance Improvement Program Years 2013-14 Process Evaluation</t>
  </si>
  <si>
    <t>http://www.calmac.org/publications/ComplianceImprovementImpactEvaluationDraftReport_FINAL-OUT.pdf</t>
  </si>
  <si>
    <t>http://www.energydataweb.com/cpucFiles/pdaDocs/1697/CPU0129.02.Process.CS.DNVGL.2016.pdf</t>
  </si>
  <si>
    <t>https://pda.energydataweb.com/#/documents/1697/comments/list</t>
  </si>
  <si>
    <t>CPU0129.01</t>
  </si>
  <si>
    <t>ED_D_CS_3</t>
  </si>
  <si>
    <t>http://calmac.org/publications/CPU0129.02.Process.CS.DNVGL.2016.pdf</t>
  </si>
  <si>
    <t>Review and Validation of 2014 Pacific Gas and Electric Home Energy Reports Program Impacts</t>
  </si>
  <si>
    <t>http://calmac.org/publications/DNVGL_PGE_HERs_2014_FINAL_to_Calmac.pdf</t>
  </si>
  <si>
    <t>http://www.energydataweb.com/cpucFiles/pdaDocs/1636/CPU0123.02.CPU0124.02.CPU0125.02.Impact.IOU_HER.DNVGL.2016.pdf</t>
  </si>
  <si>
    <t>https://pda.energydataweb.com/#/documents/1636/comments/list</t>
  </si>
  <si>
    <t xml:space="preserve">CPU0123.01 </t>
  </si>
  <si>
    <t>http://calmac.org/publications/CPU0123.02.CPU0124.02.CPU0125.02.Impact.IOU_HER.DNVGL.2016.pdf</t>
  </si>
  <si>
    <t>CPU0123, CPU0124, CPU0125 contained the same set of recommendations, so one RTR was created for all.</t>
  </si>
  <si>
    <t>Impact Evaluation of 2014 San Diego Gas &amp; Electric Home Energy Reports Program</t>
  </si>
  <si>
    <t>http://calmac.org/publications/DNVGL_SDGE_HERs_2014_FINAL_TO_Calmac.pdf</t>
  </si>
  <si>
    <t xml:space="preserve">CPU0124.01 </t>
  </si>
  <si>
    <t>Review and Validation of 2014 Southern California Edison Home Energy Reports Program Impacts</t>
  </si>
  <si>
    <t>http://calmac.org/publications/DNV_GL_SCE_HERs_2014_FINAL_to_Calmac.pdf</t>
  </si>
  <si>
    <t>CPU0125.01</t>
  </si>
  <si>
    <t>Municipal Utility Joint Program Study</t>
  </si>
  <si>
    <t>http://calmac.org/publications/Municipal_Utility_Joint_Program_Study_FINAL_7.22.16_v1.pdf</t>
  </si>
  <si>
    <t>http://www.energydataweb.com/cpucFiles/pdaDocs/1637/SCG0216.02.Process.SCGMunicipalJointProgram.Nexant.2016.pdf</t>
  </si>
  <si>
    <t>https://pda.energydataweb.com/#/documents/1637/comments/list</t>
  </si>
  <si>
    <t>SCG0216.01</t>
  </si>
  <si>
    <t>http://calmac.org/publications/SCG0216.02.Process.SCGMunicipalJointProgram.Nexant.2016.pdf</t>
  </si>
  <si>
    <t xml:space="preserve">SCE Quality Maintenance Program Comprehensive Manufactured Home Program (CMHP) Data Evaluability Assessment Report </t>
  </si>
  <si>
    <t>http://calmac.org/publications/CMHP_Data_Analysis_-_Phase_I_-_MV_Report_Final-Nov2013.pdf</t>
  </si>
  <si>
    <t>http://www.energydataweb.com/cpucFiles/pdaDocs/1638/SCE0382.05.Process.CMHP.ASW.2013.pdf</t>
  </si>
  <si>
    <t>https://pda.energydataweb.com/#/documents/1638/comments/list</t>
  </si>
  <si>
    <t>SCE0382.01</t>
  </si>
  <si>
    <t>ASW Engineering</t>
  </si>
  <si>
    <t>http://calmac.org/publications/SCE0382.05.Process.CMHP.ASW.2013.pdf</t>
  </si>
  <si>
    <t>Measure, Application, Segment, Industry (MASI):
Motors Baseline and Opportunities in the
Industrial, Food Processing, and Agricultural Sectors, and Early Motor Retirement in Refineries</t>
  </si>
  <si>
    <t>http://calmac.org/publications/MASI_Motors_Opportunities_Final_Report.pdf</t>
  </si>
  <si>
    <t>http://www.energydataweb.com/cpucFiles/pdaDocs/1640/SCE0377.08.Market.MASI.Navigant.2015.pdf</t>
  </si>
  <si>
    <t>https://pda.energydataweb.com/#/documents/1640/comments/list</t>
  </si>
  <si>
    <t>SCE0377.02</t>
  </si>
  <si>
    <t>Agricultural, Commercial, Industrial, New Construction</t>
  </si>
  <si>
    <t>http://calmac.org/publications/SCE0377.08.Market.MASI.Navigant.2015.pdf</t>
  </si>
  <si>
    <t>One RTR was created for SCE0377.02-.07.</t>
  </si>
  <si>
    <t>Measure, Application, Segment, Industry (MASI): 
Agriculture</t>
  </si>
  <si>
    <t>http://calmac.org/publications/MASI_Agriculture_Final_Report.pdf</t>
  </si>
  <si>
    <t>SCE0377.03</t>
  </si>
  <si>
    <t>Measure, Application, Segment, Industry (MASI):
Chain Operations</t>
  </si>
  <si>
    <t>http://calmac.org/publications/MASI_Chain_Operations_Final_Report.pdf</t>
  </si>
  <si>
    <t>SCE0377.04</t>
  </si>
  <si>
    <t>Measure, Application, Segment, Industry (MASI):
Wastewater Treatment Facilities</t>
  </si>
  <si>
    <t>http://calmac.org/publications/MASI_Wastewater_Treatment_Plants_Final_Report.pdf</t>
  </si>
  <si>
    <t>SCE0377.05</t>
  </si>
  <si>
    <t>Measure, Application, Segment, Industry (MASI):
New Opportunities in the Food Processing Industry</t>
  </si>
  <si>
    <t>http://calmac.org/publications/MASI_Food_Processing_Final_Report.pdf</t>
  </si>
  <si>
    <t>SCE0377.06</t>
  </si>
  <si>
    <t>Measure, Application, Segment, Industry (MASI):
New Opportunities for Oil and Gas
Extraction and Produced Water
Management and Recycling</t>
  </si>
  <si>
    <t>http://calmac.org/publications/MASI_Oil_and_Gas_Final_Report.pdf</t>
  </si>
  <si>
    <t>SCE0377.07</t>
  </si>
  <si>
    <t>2013 Custom Impact Evaluation Industrial, Agricultural, and Large Commercial</t>
  </si>
  <si>
    <t>http://www.energydataweb.com/cpucFiles/pdaDocs/1604/Group3_2013-2015.pdf</t>
  </si>
  <si>
    <t>https://pda.energydataweb.com/#/documents/1604/comments/list</t>
  </si>
  <si>
    <t>CPU0107.01</t>
  </si>
  <si>
    <t>ED_I_IALC_2</t>
  </si>
  <si>
    <t>http://calmac.org/publications/CPU0107.01-RTR-PY2013-NonRes-Custom-Impact-Itron2015.pdf</t>
  </si>
  <si>
    <t>PY2013–2014 Emerging Technologies Program Targeted Effectiveness Study Report</t>
  </si>
  <si>
    <t>CPU0112.01</t>
  </si>
  <si>
    <t>ED_O_ETP_2</t>
  </si>
  <si>
    <t>Emerging Technologies</t>
  </si>
  <si>
    <t>Effectiveness</t>
  </si>
  <si>
    <t>ERS/ODC</t>
  </si>
  <si>
    <t>http://calmac.org/publications/CPU0112.03.TargetedEffectiveness.ETP.ODCERS.2015.pdf</t>
  </si>
  <si>
    <t>Focused Impact Evaluation of the 2013-2014 Home Upgrade Program</t>
  </si>
  <si>
    <t>http://www.energydataweb.com/cpucFiles/pdaDocs/1618/CPU0118.02.Impact.HomeUpgrade.DNVGL.2016.pdf</t>
  </si>
  <si>
    <t>https://pda.energydataweb.com/#/documents/1618/comments/list</t>
  </si>
  <si>
    <t>CPU0118.01</t>
  </si>
  <si>
    <t>ED_D_Res_5</t>
  </si>
  <si>
    <t>http://calmac.org/publications/CPU0118.02.Impact.HomeUpgrade.DNVGL.2016.pdf</t>
  </si>
  <si>
    <t>2013-2014 Multifamily Focused Impact Evaluation</t>
  </si>
  <si>
    <t>http://www.energydataweb.com/cpucFiles/pdaDocs/1607/Group2_2013-2015.pdf</t>
  </si>
  <si>
    <t>https://pda.energydataweb.com/#/documents/1607/comments/list</t>
  </si>
  <si>
    <t>CPU0119.01</t>
  </si>
  <si>
    <t>DNV GL, Apex Analytics</t>
  </si>
  <si>
    <t>http://calmac.org/publications/CPU0119.02.Impact.Multifamily.DNVGL.2016.pdf</t>
  </si>
  <si>
    <t>Residential ZNE Market Characterization</t>
  </si>
  <si>
    <t>http://calmac.org/publications/TRC_Res_ZNE_MC_Final_Report_CALMAC_PGE0351.01.pdf</t>
  </si>
  <si>
    <t>PGE0351.01</t>
  </si>
  <si>
    <t>Codes &amp; Standards and ZNE</t>
  </si>
  <si>
    <t>TRC et al</t>
  </si>
  <si>
    <t>http://calmac.org/publications/PGE0351.01.RTR.PGE.MktChar.ResZNE.TRC.2015.pdf</t>
  </si>
  <si>
    <t>Pacific Gas &amp; Electric Company Dimming Ballast and CALCTP Midstream Trial Assessment</t>
  </si>
  <si>
    <t>PGE0357.01</t>
  </si>
  <si>
    <t>2030a</t>
  </si>
  <si>
    <t>http://calmac.org/publications/PGE0357.02.MktAssessment.DimmingBallastCalCTP.TRC.2016.pdf</t>
  </si>
  <si>
    <t>Pacific Gas and Electric Company's Lighting Innovation Midstream Trial Evaluation</t>
  </si>
  <si>
    <t>http://www.energydataweb.com/cpucFiles/pdaDocs/1610/PGE0361.02.Process.PG&amp;E.LightingInnovMidstreamTrial.Evergreen.2015.pdf</t>
  </si>
  <si>
    <t>https://pda.energydataweb.com/#/documents/1610/comments/list</t>
  </si>
  <si>
    <t>PGE0361.01</t>
  </si>
  <si>
    <t>http://calmac.org/publications/PGE0361.02.Process.PG%26E.LightingInnovMidstreamTrial.Evergreen.2015.pdf</t>
  </si>
  <si>
    <t>California HVAC Quality Installation / Quality Maintenance Customer Decision-Making Study</t>
  </si>
  <si>
    <t>http://calmac.org/publications/CDM_Report_2015-04-15_FINAL.pdf</t>
  </si>
  <si>
    <t>http://www.energydataweb.com/cpucFiles/pdaDocs/1605/Group1A_2013-2015_RTRs.pdf</t>
  </si>
  <si>
    <t>https://pda.energydataweb.com/#/documents/1605/comments/list</t>
  </si>
  <si>
    <t>SCE0374.01</t>
  </si>
  <si>
    <t>http://calmac.org/publications/SCE0374.02.Market.HVACCustDecision.EMI.2015.pdf</t>
  </si>
  <si>
    <t>California HVAC Contractor &amp; Technician Behavior Study, Phase II</t>
  </si>
  <si>
    <t>http://calmac.org/publications/HVAC_C%26T_Behavior_Phase2_FINAL_REPORT.pdf</t>
  </si>
  <si>
    <t>SCE0375.01</t>
  </si>
  <si>
    <t>http://calmac.org/publications/SCE0375.02.Market.HVACBehavior.EMI.2015.pdf</t>
  </si>
  <si>
    <t>Evaluation of the Southern California Edison Commercial Midstream LED Lighting Distributor Pilot Program</t>
  </si>
  <si>
    <t>http://calmac.org/publications/SCE_LED_Midstream_Trial_EM%26V_Final_Report2.pdf</t>
  </si>
  <si>
    <t>SCE0376.01</t>
  </si>
  <si>
    <t>Early M&amp;V</t>
  </si>
  <si>
    <t>http://calmac.org/publications/SCE0376.02.Process.CommMidLEDDistPilot.Evergreen.2015.pdf</t>
  </si>
  <si>
    <t>Survival Analysis of SCE/CPUC CFL Lab Study</t>
  </si>
  <si>
    <t>http://www.energydataweb.com/cpucFiles/pdaDocs/1611/SCE0379.02.Market.UpstreamLighting.Close.2015.pdf</t>
  </si>
  <si>
    <t>https://pda.energydataweb.com/#/documents/1611/comments/list</t>
  </si>
  <si>
    <t>SCE0379.01</t>
  </si>
  <si>
    <t>Brett Close &amp; Associates</t>
  </si>
  <si>
    <t>http://calmac.org/publications/SCE0379.02.Market.UpstreamLighting.Close.2015.pdf</t>
  </si>
  <si>
    <t>Study of the California Utility Internal Measure Development Process</t>
  </si>
  <si>
    <t>SCE0380.01</t>
  </si>
  <si>
    <t>http://calmac.org/publications/SCE0380.01.ETP-UIMD-Process.Evergreen.2015.xlsx.pdf</t>
  </si>
  <si>
    <t>California LED Workpaper Update Study</t>
  </si>
  <si>
    <t>SCE0381.01</t>
  </si>
  <si>
    <t>http://calmac.org/publications/SCE0381.02_RTR_Joint-IOUs_-_Navigant_LED_Workpaper_Study.pdf</t>
  </si>
  <si>
    <t>Lighting Controls Training Assessment</t>
  </si>
  <si>
    <t>http://www.energydataweb.com/cpucFiles/pdaDocs/1612/SCE0392.02.Impact&amp;Process.WE&amp;T-NRLighting.ASWB&amp;ODC.2016.pdf</t>
  </si>
  <si>
    <t>https://pda.energydataweb.com/#/documents/1612/comments/list</t>
  </si>
  <si>
    <t>SCE0392.01</t>
  </si>
  <si>
    <t>ASWB Engineering, ODC</t>
  </si>
  <si>
    <t>http://calmac.org/publications/SCE0392.02.Impact%26Process.WE%26T-NRLighting.ASWB%26ODC.2016.pdf</t>
  </si>
  <si>
    <t>SDG&amp;E Agricultural Sector Market Study</t>
  </si>
  <si>
    <t>http://calmac.org/publications/SDG%26E_Agricultural_Sector_Market_Study_Final_Report_032615.pdf</t>
  </si>
  <si>
    <t>SDG0292.01</t>
  </si>
  <si>
    <t>Agricultural</t>
  </si>
  <si>
    <t>http://calmac.org/publications/SDG0292.01.SDGE.AgMarketStudy.Evergreen.2015.pdf</t>
  </si>
  <si>
    <t>Advice Letter 2627-E-A/2309-G-A (U902-M)</t>
  </si>
  <si>
    <t>Statewide Emerging Technologies Program (ETP) Third Party Introduction Tactic Process Evaluation Final Report</t>
  </si>
  <si>
    <t>http://www.energydataweb.com/cpucFiles/pdaDocs/1613/SDG0294.02.Process.ETP.Evergreen.2015.pdf</t>
  </si>
  <si>
    <t>https://pda.energydataweb.com/#/documents/1613/comments/list</t>
  </si>
  <si>
    <t>SDG0294.01</t>
  </si>
  <si>
    <t>http://calmac.org/publications/SDG0294.02.Process.ETP.Evergreen.2015.pdf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</si>
</sst>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"/>
  </numFmts>
  <fonts count="11" x14ac:knownFonts="1">
    <font>
      <sz val="10"/>
      <color rgb="FF000000"/>
      <name val="Arial"/>
    </font>
    <font>
      <b/>
      <sz val="10"/>
      <name val="Arial"/>
    </font>
    <font>
      <sz val="10"/>
      <name val="Arial"/>
    </font>
    <font>
      <u/>
      <sz val="10"/>
      <color rgb="FF1155CC"/>
      <name val="Arial"/>
    </font>
    <font>
      <u/>
      <sz val="10"/>
      <color rgb="FF0000FF"/>
      <name val="Arial"/>
    </font>
    <font>
      <sz val="10"/>
      <color rgb="FF0000FF"/>
      <name val="Arial"/>
    </font>
    <font>
      <u/>
      <sz val="10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</fonts>
  <fills count="4">
    <fill>
      <patternFill patternType="none"/>
    </fill>
    <fill>
      <patternFill patternType="gray125"/>
    </fill>
    <fill>
      <patternFill patternType="solid">
        <fgColor rgb="FFB4A7D6"/>
        <bgColor rgb="FFB4A7D6"/>
      </patternFill>
    </fill>
    <fill>
      <patternFill patternType="solid">
        <fgColor rgb="FFD9D2E9"/>
        <bgColor rgb="FFD9D2E9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0" fontId="8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calmac.org/publications/CPU0177.01.Impact.ToolLendingLibrary.OD.2017.pdf" TargetMode="External"/><Relationship Id="rId299" Type="http://schemas.openxmlformats.org/officeDocument/2006/relationships/hyperlink" Target="http://www.calmac.org/publications/CPUC_WET_Contractor_Training_Market_Characterization_FINAL.docx" TargetMode="External"/><Relationship Id="rId21" Type="http://schemas.openxmlformats.org/officeDocument/2006/relationships/hyperlink" Target="https://pda.energydataweb.com/" TargetMode="External"/><Relationship Id="rId63" Type="http://schemas.openxmlformats.org/officeDocument/2006/relationships/hyperlink" Target="https://pda.energydataweb.com/api/view/2292/CPU0191.02.Impact.HUP2017.DNVGL.2019.pdf" TargetMode="External"/><Relationship Id="rId159" Type="http://schemas.openxmlformats.org/officeDocument/2006/relationships/hyperlink" Target="https://pda.energydataweb.com/api/view/2008/SCG0218.07.Process.LGP-AMBAGEW.Evergreen.2017.pdf" TargetMode="External"/><Relationship Id="rId324" Type="http://schemas.openxmlformats.org/officeDocument/2006/relationships/hyperlink" Target="http://www.energydataweb.com/cpucFiles/pdaDocs/1721/CPU0122.02.Impact.Upstream&amp;ResDownstreamLighting.DNVGL.2016.pdf" TargetMode="External"/><Relationship Id="rId366" Type="http://schemas.openxmlformats.org/officeDocument/2006/relationships/hyperlink" Target="http://calmac.org/publications/SCE0377.08.Market.MASI.Navigant.2015.pdf" TargetMode="External"/><Relationship Id="rId170" Type="http://schemas.openxmlformats.org/officeDocument/2006/relationships/hyperlink" Target="http://calmac.org/publications/Custom_Lighting_Impact_Evaluation_Appendices_FINAL_20160330.pdf" TargetMode="External"/><Relationship Id="rId226" Type="http://schemas.openxmlformats.org/officeDocument/2006/relationships/hyperlink" Target="https://pda.energydataweb.com/api/view/1902/CPU0117.05.Impact.CommHVAC3.DNVGL.2016.pdf" TargetMode="External"/><Relationship Id="rId433" Type="http://schemas.openxmlformats.org/officeDocument/2006/relationships/hyperlink" Target="http://calmac.org/publications/SDG%26E_Agricultural_Sector_Market_Study_Final_Report_032615.pdf" TargetMode="External"/><Relationship Id="rId268" Type="http://schemas.openxmlformats.org/officeDocument/2006/relationships/hyperlink" Target="https://pda.energydataweb.com/api/downloads/1858/SCE0360.02.Market.ResMELLitReview.EnergySolutions.2014.pdf" TargetMode="External"/><Relationship Id="rId32" Type="http://schemas.openxmlformats.org/officeDocument/2006/relationships/hyperlink" Target="https://pda.energydataweb.com/api/view/2331/PGE0438.02.Market.ALCSToolTrial.EMI.2019.pdf" TargetMode="External"/><Relationship Id="rId74" Type="http://schemas.openxmlformats.org/officeDocument/2006/relationships/hyperlink" Target="http://calmac.org/publications/CPUC_Group_A_Res_2017_HER_finalCALMAC.pdf" TargetMode="External"/><Relationship Id="rId128" Type="http://schemas.openxmlformats.org/officeDocument/2006/relationships/hyperlink" Target="https://pda.energydataweb.com/" TargetMode="External"/><Relationship Id="rId335" Type="http://schemas.openxmlformats.org/officeDocument/2006/relationships/hyperlink" Target="http://www.calmac.org/publications/CPUC_CS_Phase_One_Report_Final_Clean.pdf" TargetMode="External"/><Relationship Id="rId377" Type="http://schemas.openxmlformats.org/officeDocument/2006/relationships/hyperlink" Target="https://pda.energydataweb.com/" TargetMode="External"/><Relationship Id="rId5" Type="http://schemas.openxmlformats.org/officeDocument/2006/relationships/hyperlink" Target="https://pda.energydataweb.com/api/view/2420/CPU0206.02.Impact.HER-Residential2018.DNVGL.2020.pdf" TargetMode="External"/><Relationship Id="rId181" Type="http://schemas.openxmlformats.org/officeDocument/2006/relationships/hyperlink" Target="http://www.calmac.org/publications/RES_5.1_HUP_FINAL_REPORT_ATR_06-30-17.pdf" TargetMode="External"/><Relationship Id="rId237" Type="http://schemas.openxmlformats.org/officeDocument/2006/relationships/hyperlink" Target="https://pda.energydataweb.com/api/view/1892/CPU0154.02.Impact.2015CustomIALC.Itron.2017.pdf" TargetMode="External"/><Relationship Id="rId402" Type="http://schemas.openxmlformats.org/officeDocument/2006/relationships/hyperlink" Target="http://calmac.org/publications/PGE0351.01.RTR.PGE.MktChar.ResZNE.TRC.2015.pdf" TargetMode="External"/><Relationship Id="rId279" Type="http://schemas.openxmlformats.org/officeDocument/2006/relationships/hyperlink" Target="http://calmac.org/publications/PY2013-2014_Behavior_Market_Characterization_Report_Final_Volume_I.pdf" TargetMode="External"/><Relationship Id="rId43" Type="http://schemas.openxmlformats.org/officeDocument/2006/relationships/hyperlink" Target="http://calmac.org/publications/California_Statewide_Non-Residential_LED_Quality_and_Market_Characterization_Study_Part_One_2018-08-03.pdf" TargetMode="External"/><Relationship Id="rId139" Type="http://schemas.openxmlformats.org/officeDocument/2006/relationships/hyperlink" Target="https://pda.energydataweb.com/api/view/2018/SCG0218.03.Process.LGP-SanBernCty.Evergreen.2017.pdf" TargetMode="External"/><Relationship Id="rId290" Type="http://schemas.openxmlformats.org/officeDocument/2006/relationships/hyperlink" Target="http://calmac.org/publications/CPU0114.04.Process.RENsValue%26Effectiveness.ODC.2016.pdf" TargetMode="External"/><Relationship Id="rId304" Type="http://schemas.openxmlformats.org/officeDocument/2006/relationships/hyperlink" Target="http://www.energydataweb.com/cpucFiles/pdaDocs/1727/SDG0278.02.Design.WE&amp;TProgramTheory.ODC.2014.pdf" TargetMode="External"/><Relationship Id="rId346" Type="http://schemas.openxmlformats.org/officeDocument/2006/relationships/hyperlink" Target="http://calmac.org/publications/CPU0123.02.CPU0124.02.CPU0125.02.Impact.IOU_HER.DNVGL.2016.pdf" TargetMode="External"/><Relationship Id="rId388" Type="http://schemas.openxmlformats.org/officeDocument/2006/relationships/hyperlink" Target="https://pda.energydataweb.com/" TargetMode="External"/><Relationship Id="rId85" Type="http://schemas.openxmlformats.org/officeDocument/2006/relationships/hyperlink" Target="http://calmac.org/publications/PGE0387.04.Eval.ZNE-RNC-EMV.TRC.2018.pdf" TargetMode="External"/><Relationship Id="rId150" Type="http://schemas.openxmlformats.org/officeDocument/2006/relationships/hyperlink" Target="http://calmac.org/publications/LGP_SanMateo_Report_091617.pdf" TargetMode="External"/><Relationship Id="rId192" Type="http://schemas.openxmlformats.org/officeDocument/2006/relationships/hyperlink" Target="http://calmac.org/publications/CPU0167.02.Impact.2015NRDeemedESPILtg.Itron.2017.pdf" TargetMode="External"/><Relationship Id="rId206" Type="http://schemas.openxmlformats.org/officeDocument/2006/relationships/hyperlink" Target="https://pda.energydataweb.com/api/view/1917/CPU0149.02.Impact.2015ResRoadmapMFEER.Apex-Itron-DNVGL.2017.pdf" TargetMode="External"/><Relationship Id="rId413" Type="http://schemas.openxmlformats.org/officeDocument/2006/relationships/hyperlink" Target="http://calmac.org/publications/HVAC_C%26T_Behavior_Phase2_FINAL_REPORT.pdf" TargetMode="External"/><Relationship Id="rId248" Type="http://schemas.openxmlformats.org/officeDocument/2006/relationships/hyperlink" Target="http://www.calmac.org/publications/HVAC1_Upstream_HVAC_NTG_Report_Final_Public.pdf" TargetMode="External"/><Relationship Id="rId12" Type="http://schemas.openxmlformats.org/officeDocument/2006/relationships/hyperlink" Target="https://pda.energydataweb.com/api/view/2409/CPU0209.02.Impact.HVACSectorPY2018.DNVGL.2020.pdf" TargetMode="External"/><Relationship Id="rId108" Type="http://schemas.openxmlformats.org/officeDocument/2006/relationships/hyperlink" Target="https://pda.energydataweb.com/" TargetMode="External"/><Relationship Id="rId315" Type="http://schemas.openxmlformats.org/officeDocument/2006/relationships/hyperlink" Target="http://calmac.org/publications/HVAC3ImpactReport_0401.pdf" TargetMode="External"/><Relationship Id="rId357" Type="http://schemas.openxmlformats.org/officeDocument/2006/relationships/hyperlink" Target="https://pda.energydataweb.com/" TargetMode="External"/><Relationship Id="rId54" Type="http://schemas.openxmlformats.org/officeDocument/2006/relationships/hyperlink" Target="http://calmac.org/publications/Portfolio_Review_Report_-_Final_060319.pdf" TargetMode="External"/><Relationship Id="rId96" Type="http://schemas.openxmlformats.org/officeDocument/2006/relationships/hyperlink" Target="https://pda.energydataweb.com/" TargetMode="External"/><Relationship Id="rId161" Type="http://schemas.openxmlformats.org/officeDocument/2006/relationships/hyperlink" Target="http://calmac.org/publications/SCG0218.007.Process.LGP-AMBAGEW.Evergreen.2017.pdf" TargetMode="External"/><Relationship Id="rId217" Type="http://schemas.openxmlformats.org/officeDocument/2006/relationships/hyperlink" Target="http://www.calmac.org/publications/EDRes9_UAT_ResReport_CALMAC_final.pdf" TargetMode="External"/><Relationship Id="rId399" Type="http://schemas.openxmlformats.org/officeDocument/2006/relationships/hyperlink" Target="http://calmac.org/publications/TRC_Res_ZNE_MC_Final_Report_CALMAC_PGE0351.01.pdf" TargetMode="External"/><Relationship Id="rId259" Type="http://schemas.openxmlformats.org/officeDocument/2006/relationships/hyperlink" Target="http://calmac.org/publications/CPU0108.02.Impact.NRNCWholeBldg.DNVGL.2015.pdf" TargetMode="External"/><Relationship Id="rId424" Type="http://schemas.openxmlformats.org/officeDocument/2006/relationships/hyperlink" Target="http://www.energydataweb.com/cpucFiles/pdaDocs/1604/Group3_2013-2015.pdf" TargetMode="External"/><Relationship Id="rId23" Type="http://schemas.openxmlformats.org/officeDocument/2006/relationships/hyperlink" Target="http://calmac.org/publications/CA_Statewide_MF_Boiler_Market_Assessment_Cadmus.pdf" TargetMode="External"/><Relationship Id="rId119" Type="http://schemas.openxmlformats.org/officeDocument/2006/relationships/hyperlink" Target="https://pda.energydataweb.com/api/view/2028/CPU0181.02.Impact.2015CAOnBillFinance.OD.2017.pdf" TargetMode="External"/><Relationship Id="rId270" Type="http://schemas.openxmlformats.org/officeDocument/2006/relationships/hyperlink" Target="http://www.calmac.org/publications/SCE0360.02.Market.ResMELLitReview.EnergySolutions.2014.pdf" TargetMode="External"/><Relationship Id="rId326" Type="http://schemas.openxmlformats.org/officeDocument/2006/relationships/hyperlink" Target="http://calmac.org/publications/CPU0122.02.Impact.Upstream%26ResDownstreamLighting.DNVGL.2016.pdf" TargetMode="External"/><Relationship Id="rId65" Type="http://schemas.openxmlformats.org/officeDocument/2006/relationships/hyperlink" Target="http://calmac.org/publications/CPU0191.02.Impact.HUP2017.DNVGL.2019.pdf" TargetMode="External"/><Relationship Id="rId130" Type="http://schemas.openxmlformats.org/officeDocument/2006/relationships/hyperlink" Target="http://calmac.org/publications/LGP_VIEW_Report_091617.pdf" TargetMode="External"/><Relationship Id="rId368" Type="http://schemas.openxmlformats.org/officeDocument/2006/relationships/hyperlink" Target="http://www.energydataweb.com/cpucFiles/pdaDocs/1640/SCE0377.08.Market.MASI.Navigant.2015.pdf" TargetMode="External"/><Relationship Id="rId172" Type="http://schemas.openxmlformats.org/officeDocument/2006/relationships/hyperlink" Target="https://pda.energydataweb.com/" TargetMode="External"/><Relationship Id="rId228" Type="http://schemas.openxmlformats.org/officeDocument/2006/relationships/hyperlink" Target="http://calmac.org/publications/CPU0117.05.Impact.CommHVAC3.DNVGL.2016.pdf" TargetMode="External"/><Relationship Id="rId435" Type="http://schemas.openxmlformats.org/officeDocument/2006/relationships/hyperlink" Target="https://pda.energydataweb.com/" TargetMode="External"/><Relationship Id="rId281" Type="http://schemas.openxmlformats.org/officeDocument/2006/relationships/hyperlink" Target="https://pda.energydataweb.com/" TargetMode="External"/><Relationship Id="rId337" Type="http://schemas.openxmlformats.org/officeDocument/2006/relationships/hyperlink" Target="https://pda.energydataweb.com/" TargetMode="External"/><Relationship Id="rId34" Type="http://schemas.openxmlformats.org/officeDocument/2006/relationships/hyperlink" Target="http://calmac.org/publications/PGE0438.02.Market.ALCSToolTrial.EMI.2019.pdf" TargetMode="External"/><Relationship Id="rId76" Type="http://schemas.openxmlformats.org/officeDocument/2006/relationships/hyperlink" Target="https://pda.energydataweb.com/" TargetMode="External"/><Relationship Id="rId141" Type="http://schemas.openxmlformats.org/officeDocument/2006/relationships/hyperlink" Target="http://calmac.org/publications/SCG0218.003.Process.LGP-SanBernCty.Evergreen.2017.pdf" TargetMode="External"/><Relationship Id="rId379" Type="http://schemas.openxmlformats.org/officeDocument/2006/relationships/hyperlink" Target="http://calmac.org/publications/MASI_Food_Processing_Final_Report.pdf" TargetMode="External"/><Relationship Id="rId7" Type="http://schemas.openxmlformats.org/officeDocument/2006/relationships/hyperlink" Target="http://calmac.org/publications/2018_Nonresidential_ESPI_Deemed_Lighting_Impact_Evaluation_-_Final_Report_and_Appendices.pdf" TargetMode="External"/><Relationship Id="rId183" Type="http://schemas.openxmlformats.org/officeDocument/2006/relationships/hyperlink" Target="https://pda.energydataweb.com/" TargetMode="External"/><Relationship Id="rId239" Type="http://schemas.openxmlformats.org/officeDocument/2006/relationships/hyperlink" Target="http://calmac.org/publications/CPU0154.03.Impact.2015CustomIALC.Itron.2017.pdf" TargetMode="External"/><Relationship Id="rId390" Type="http://schemas.openxmlformats.org/officeDocument/2006/relationships/hyperlink" Target="http://www.energydataweb.com/cpucFiles/pdaDocs/1604/Group3_2013-2015.pdf" TargetMode="External"/><Relationship Id="rId404" Type="http://schemas.openxmlformats.org/officeDocument/2006/relationships/hyperlink" Target="https://pda.energydataweb.com/" TargetMode="External"/><Relationship Id="rId250" Type="http://schemas.openxmlformats.org/officeDocument/2006/relationships/hyperlink" Target="https://pda.energydataweb.com/" TargetMode="External"/><Relationship Id="rId292" Type="http://schemas.openxmlformats.org/officeDocument/2006/relationships/hyperlink" Target="http://www.energydataweb.com/cpucFiles/pdaDocs/1751/CPU0133.02.Market.WETWorkforceConditions.ODC.2015.pdf" TargetMode="External"/><Relationship Id="rId306" Type="http://schemas.openxmlformats.org/officeDocument/2006/relationships/hyperlink" Target="http://calmac.org/publications/SDG0278.02.Design.WE%26TProgramTheory.ODC.2014.pdf" TargetMode="External"/><Relationship Id="rId45" Type="http://schemas.openxmlformats.org/officeDocument/2006/relationships/hyperlink" Target="https://pda.energydataweb.com/" TargetMode="External"/><Relationship Id="rId87" Type="http://schemas.openxmlformats.org/officeDocument/2006/relationships/hyperlink" Target="https://pda.energydataweb.com/api/view/2156/PGE0425.02.Market.PGE-TargetedHER.Nexant.2018.pdf" TargetMode="External"/><Relationship Id="rId110" Type="http://schemas.openxmlformats.org/officeDocument/2006/relationships/hyperlink" Target="http://calmac.org/publications/HVAC4_Year_3_Report_2017-12-29.pdf" TargetMode="External"/><Relationship Id="rId348" Type="http://schemas.openxmlformats.org/officeDocument/2006/relationships/hyperlink" Target="http://www.energydataweb.com/cpucFiles/pdaDocs/1636/CPU0123.02.CPU0124.02.CPU0125.02.Impact.IOU_HER.DNVGL.2016.pdf" TargetMode="External"/><Relationship Id="rId152" Type="http://schemas.openxmlformats.org/officeDocument/2006/relationships/hyperlink" Target="https://pda.energydataweb.com/" TargetMode="External"/><Relationship Id="rId194" Type="http://schemas.openxmlformats.org/officeDocument/2006/relationships/hyperlink" Target="https://pda.energydataweb.com/api/view/1938/CPU0139.02.Impact.2014NRDeemedESPILtg.Itron.2016.pdf" TargetMode="External"/><Relationship Id="rId208" Type="http://schemas.openxmlformats.org/officeDocument/2006/relationships/hyperlink" Target="http://calmac.org/publications/CPU0149.02.Impact.2015ResRoadmapMFEER.Apex-Itron-DNVGL.2017.pdf" TargetMode="External"/><Relationship Id="rId415" Type="http://schemas.openxmlformats.org/officeDocument/2006/relationships/hyperlink" Target="https://pda.energydataweb.com/" TargetMode="External"/><Relationship Id="rId261" Type="http://schemas.openxmlformats.org/officeDocument/2006/relationships/hyperlink" Target="https://pda.energydataweb.com/api/downloads/1864/SCE0397.01.Process.TargetedLGP.RIA.2016.pdf" TargetMode="External"/><Relationship Id="rId14" Type="http://schemas.openxmlformats.org/officeDocument/2006/relationships/hyperlink" Target="http://calmac.org/publications/CPU0209.02.Impact.HVACSectorPY2018.DNVGL.2020.pdf" TargetMode="External"/><Relationship Id="rId56" Type="http://schemas.openxmlformats.org/officeDocument/2006/relationships/hyperlink" Target="https://pda.energydataweb.com/" TargetMode="External"/><Relationship Id="rId317" Type="http://schemas.openxmlformats.org/officeDocument/2006/relationships/hyperlink" Target="https://pda.energydataweb.com/" TargetMode="External"/><Relationship Id="rId359" Type="http://schemas.openxmlformats.org/officeDocument/2006/relationships/hyperlink" Target="http://calmac.org/publications/CMHP_Data_Analysis_-_Phase_I_-_MV_Report_Final-Nov2013.pdf" TargetMode="External"/><Relationship Id="rId98" Type="http://schemas.openxmlformats.org/officeDocument/2006/relationships/hyperlink" Target="http://calmac.org/publications/PG%26E_Smart_Thermostat_Evaluation_Final_Report_Calmac_ID_PGE0422.01.pdf" TargetMode="External"/><Relationship Id="rId121" Type="http://schemas.openxmlformats.org/officeDocument/2006/relationships/hyperlink" Target="http://calmac.org/publications/CPU0181.02.Impact.2015CAOnBillFinance.OD.2017.pdf" TargetMode="External"/><Relationship Id="rId163" Type="http://schemas.openxmlformats.org/officeDocument/2006/relationships/hyperlink" Target="https://pda.energydataweb.com/api/view/2007/SCG0218.01.Process.LGP-ChulaVista.Evergreen.2017.pdf" TargetMode="External"/><Relationship Id="rId219" Type="http://schemas.openxmlformats.org/officeDocument/2006/relationships/hyperlink" Target="https://pda.energydataweb.com/" TargetMode="External"/><Relationship Id="rId370" Type="http://schemas.openxmlformats.org/officeDocument/2006/relationships/hyperlink" Target="http://calmac.org/publications/SCE0377.08.Market.MASI.Navigant.2015.pdf" TargetMode="External"/><Relationship Id="rId426" Type="http://schemas.openxmlformats.org/officeDocument/2006/relationships/hyperlink" Target="http://calmac.org/publications/SCE0380.01.ETP-UIMD-Process.Evergreen.2015.xlsx.pdf" TargetMode="External"/><Relationship Id="rId230" Type="http://schemas.openxmlformats.org/officeDocument/2006/relationships/hyperlink" Target="https://pda.energydataweb.com/api/view/1901/CPU0155.02.Impact.2015HER-PGE.DNVGL.2017.pdf" TargetMode="External"/><Relationship Id="rId25" Type="http://schemas.openxmlformats.org/officeDocument/2006/relationships/hyperlink" Target="https://pda.energydataweb.com/" TargetMode="External"/><Relationship Id="rId67" Type="http://schemas.openxmlformats.org/officeDocument/2006/relationships/hyperlink" Target="https://pda.energydataweb.com/api/view/2286/CPU0193.02.Impact.UpResDownLighting.DNVGL.2019.pdf" TargetMode="External"/><Relationship Id="rId272" Type="http://schemas.openxmlformats.org/officeDocument/2006/relationships/hyperlink" Target="https://pda.energydataweb.com/api/downloads/1817/SCE0398.02.Process.ELPModel.RIA.2017.pdf" TargetMode="External"/><Relationship Id="rId328" Type="http://schemas.openxmlformats.org/officeDocument/2006/relationships/hyperlink" Target="http://www.energydataweb.com/cpucFiles/pdaDocs/1720/CPU0132.02.Impact.PoolPump.DNVGL.2016.pdf" TargetMode="External"/><Relationship Id="rId132" Type="http://schemas.openxmlformats.org/officeDocument/2006/relationships/hyperlink" Target="https://pda.energydataweb.com/" TargetMode="External"/><Relationship Id="rId174" Type="http://schemas.openxmlformats.org/officeDocument/2006/relationships/hyperlink" Target="https://pda.energydataweb.com/api/view/1972/CPU0172.03.Market.2014-2016HVAC6.DNVGL.2017.pdf" TargetMode="External"/><Relationship Id="rId381" Type="http://schemas.openxmlformats.org/officeDocument/2006/relationships/hyperlink" Target="https://pda.energydataweb.com/" TargetMode="External"/><Relationship Id="rId241" Type="http://schemas.openxmlformats.org/officeDocument/2006/relationships/hyperlink" Target="https://pda.energydataweb.com/api/view/1890/CPU0145.03.Impact.HVAC4Year2.DNVGL.2016.pdf" TargetMode="External"/><Relationship Id="rId437" Type="http://schemas.openxmlformats.org/officeDocument/2006/relationships/hyperlink" Target="http://www.energydataweb.com/cpucFiles/pdaDocs/1613/SDG0294.02.Process.ETP.Evergreen.2015.pdf" TargetMode="External"/><Relationship Id="rId36" Type="http://schemas.openxmlformats.org/officeDocument/2006/relationships/hyperlink" Target="https://pda.energydataweb.com/api/view/2328/CPU0197.02.Impact.2017NonResESPIDeemedLtg.Itron.2019.pdf" TargetMode="External"/><Relationship Id="rId283" Type="http://schemas.openxmlformats.org/officeDocument/2006/relationships/hyperlink" Target="http://calmac.org/publications/2013-2014_Local_Government_Partnerships_Study_Report_Final_2016_1_29.pdf" TargetMode="External"/><Relationship Id="rId339" Type="http://schemas.openxmlformats.org/officeDocument/2006/relationships/hyperlink" Target="http://www.calmac.org/publications/ComplianceImprovementImpactEvaluationDraftReport_FINAL-OUT.pdf" TargetMode="External"/><Relationship Id="rId78" Type="http://schemas.openxmlformats.org/officeDocument/2006/relationships/hyperlink" Target="http://www.calmac.org/publications/TRC_-_SCE_Ext_Lighting_SP_and_WP_Support_Final_Report.pdf" TargetMode="External"/><Relationship Id="rId101" Type="http://schemas.openxmlformats.org/officeDocument/2006/relationships/hyperlink" Target="http://calmac.org/publications/PGE0422.02.Process.SmartThermostat.OD.2018.pdf" TargetMode="External"/><Relationship Id="rId143" Type="http://schemas.openxmlformats.org/officeDocument/2006/relationships/hyperlink" Target="https://pda.energydataweb.com/api/view/2017/SCG0218.02.Process.LGP-LACty.Evergreen.2017.pdf" TargetMode="External"/><Relationship Id="rId185" Type="http://schemas.openxmlformats.org/officeDocument/2006/relationships/hyperlink" Target="http://calmac.org/publications/PoolCoverReport_2015_Final_Report_Appendices.pdf" TargetMode="External"/><Relationship Id="rId350" Type="http://schemas.openxmlformats.org/officeDocument/2006/relationships/hyperlink" Target="http://calmac.org/publications/CPU0123.02.CPU0124.02.CPU0125.02.Impact.IOU_HER.DNVGL.2016.pdf" TargetMode="External"/><Relationship Id="rId406" Type="http://schemas.openxmlformats.org/officeDocument/2006/relationships/hyperlink" Target="http://www.energydataweb.com/cpucFiles/pdaDocs/1610/PGE0361.02.Process.PG&amp;E.LightingInnovMidstreamTrial.Evergreen.2015.pdf" TargetMode="External"/><Relationship Id="rId9" Type="http://schemas.openxmlformats.org/officeDocument/2006/relationships/hyperlink" Target="https://pda.energydataweb.com/" TargetMode="External"/><Relationship Id="rId210" Type="http://schemas.openxmlformats.org/officeDocument/2006/relationships/hyperlink" Target="https://pda.energydataweb.com/api/view/1916/SCE0395.02.Process.SCE-SCG-EUC-MFPilot.OD.2017.pdf" TargetMode="External"/><Relationship Id="rId392" Type="http://schemas.openxmlformats.org/officeDocument/2006/relationships/hyperlink" Target="http://calmac.org/publications/CPU0112.03.TargetedEffectiveness.ETP.ODCERS.2015.pdf" TargetMode="External"/><Relationship Id="rId252" Type="http://schemas.openxmlformats.org/officeDocument/2006/relationships/hyperlink" Target="http://www.calmac.org/publications/DNVGL_SCE_HER_2015_final_to_calmac.pdf" TargetMode="External"/><Relationship Id="rId294" Type="http://schemas.openxmlformats.org/officeDocument/2006/relationships/hyperlink" Target="http://calmac.org/publications/CPU0133.02.Market.WETWorkforceConditions.ODC.2015.pdf" TargetMode="External"/><Relationship Id="rId308" Type="http://schemas.openxmlformats.org/officeDocument/2006/relationships/hyperlink" Target="http://www.energydataweb.com/cpucFiles/pdaDocs/1726/SDG0286.02.Market.IDSM.Evergreen.2014.pdf" TargetMode="External"/><Relationship Id="rId47" Type="http://schemas.openxmlformats.org/officeDocument/2006/relationships/hyperlink" Target="https://pda.energydataweb.com/api/view/2310/PGE0437.03.Multi.PGE-ESRPP.EMI.2019.pdf" TargetMode="External"/><Relationship Id="rId89" Type="http://schemas.openxmlformats.org/officeDocument/2006/relationships/hyperlink" Target="http://calmac.org/publications/PGE0425.02.Market.PGE-TargetedHER.Nexant.2018.pdf" TargetMode="External"/><Relationship Id="rId112" Type="http://schemas.openxmlformats.org/officeDocument/2006/relationships/hyperlink" Target="https://pda.energydataweb.com/" TargetMode="External"/><Relationship Id="rId154" Type="http://schemas.openxmlformats.org/officeDocument/2006/relationships/hyperlink" Target="http://calmac.org/publications/LGP_SNEW_Report_091517.pdf" TargetMode="External"/><Relationship Id="rId361" Type="http://schemas.openxmlformats.org/officeDocument/2006/relationships/hyperlink" Target="https://pda.energydataweb.com/" TargetMode="External"/><Relationship Id="rId196" Type="http://schemas.openxmlformats.org/officeDocument/2006/relationships/hyperlink" Target="http://calmac.org/publications/CPU0139.02.Impact.2014NRDeemedESPILtg.Itron.2016.pdf" TargetMode="External"/><Relationship Id="rId417" Type="http://schemas.openxmlformats.org/officeDocument/2006/relationships/hyperlink" Target="http://calmac.org/publications/SCE_LED_Midstream_Trial_EM%26V_Final_Report2.pdf" TargetMode="External"/><Relationship Id="rId16" Type="http://schemas.openxmlformats.org/officeDocument/2006/relationships/hyperlink" Target="https://pda.energydataweb.com/api/view/2405/CPU0205.02.Impact.SmartThermostatsRes2018.DNVGL.2018.pdf" TargetMode="External"/><Relationship Id="rId221" Type="http://schemas.openxmlformats.org/officeDocument/2006/relationships/hyperlink" Target="http://www.calmac.org/publications/HVAC3_2015_FINAL_Impact_Report.pdf" TargetMode="External"/><Relationship Id="rId263" Type="http://schemas.openxmlformats.org/officeDocument/2006/relationships/hyperlink" Target="http://www.calmac.org/publications/SCE0397.01.Process.TargetedLGP.RIA.2016.pdf" TargetMode="External"/><Relationship Id="rId319" Type="http://schemas.openxmlformats.org/officeDocument/2006/relationships/hyperlink" Target="http://calmac.org/publications/HVAC1ImpactReportFinal_040116.pdf" TargetMode="External"/><Relationship Id="rId58" Type="http://schemas.openxmlformats.org/officeDocument/2006/relationships/hyperlink" Target="http://calmac.org/publications/CPUC_Group_A_HVAC_Sector_Report_.pdf" TargetMode="External"/><Relationship Id="rId123" Type="http://schemas.openxmlformats.org/officeDocument/2006/relationships/hyperlink" Target="https://pda.energydataweb.com/api/view/2027/CPU0180.02.Impact.2013-2015MF-WBPropMgrTrain.OD.2017.pdf" TargetMode="External"/><Relationship Id="rId330" Type="http://schemas.openxmlformats.org/officeDocument/2006/relationships/hyperlink" Target="http://calmac.org/publications/CPU0132.02.Impact.PoolPump.DNVGL.2016.pdf" TargetMode="External"/><Relationship Id="rId165" Type="http://schemas.openxmlformats.org/officeDocument/2006/relationships/hyperlink" Target="http://calmac.org/publications/SCG0218.001.Process.LGP-ChulaVista.Evergreen.2017.pdf" TargetMode="External"/><Relationship Id="rId372" Type="http://schemas.openxmlformats.org/officeDocument/2006/relationships/hyperlink" Target="http://www.energydataweb.com/cpucFiles/pdaDocs/1640/SCE0377.08.Market.MASI.Navigant.2015.pdf" TargetMode="External"/><Relationship Id="rId428" Type="http://schemas.openxmlformats.org/officeDocument/2006/relationships/hyperlink" Target="https://pda.energydataweb.com/" TargetMode="External"/><Relationship Id="rId232" Type="http://schemas.openxmlformats.org/officeDocument/2006/relationships/hyperlink" Target="http://calmac.org/publications/CPU0155.02.Impact.2015HER-PGE.DNVGL.2017.pdf" TargetMode="External"/><Relationship Id="rId274" Type="http://schemas.openxmlformats.org/officeDocument/2006/relationships/hyperlink" Target="http://www.calmac.org/publications/SCE0398.01.Process.ELPModel.RIA.2017.pdf" TargetMode="External"/><Relationship Id="rId27" Type="http://schemas.openxmlformats.org/officeDocument/2006/relationships/hyperlink" Target="http://calmac.org/publications/IOU_-_TRC_Comm_ZNE_Mkt_Char_Final.pdf" TargetMode="External"/><Relationship Id="rId69" Type="http://schemas.openxmlformats.org/officeDocument/2006/relationships/hyperlink" Target="http://calmac.org/publications/CPU0193.02.Impact.UpResDownLighting.DNVGL.2019.pdf" TargetMode="External"/><Relationship Id="rId134" Type="http://schemas.openxmlformats.org/officeDocument/2006/relationships/hyperlink" Target="http://calmac.org/publications/LGP_Riverside_County_Report_091717.pdf" TargetMode="External"/><Relationship Id="rId80" Type="http://schemas.openxmlformats.org/officeDocument/2006/relationships/hyperlink" Target="https://pda.energydataweb.com/" TargetMode="External"/><Relationship Id="rId176" Type="http://schemas.openxmlformats.org/officeDocument/2006/relationships/hyperlink" Target="http://calmac.org/publications/CPU0172.03.Market.2014-2016HVAC6.DNVGL.2017.pdf" TargetMode="External"/><Relationship Id="rId341" Type="http://schemas.openxmlformats.org/officeDocument/2006/relationships/hyperlink" Target="https://pda.energydataweb.com/" TargetMode="External"/><Relationship Id="rId383" Type="http://schemas.openxmlformats.org/officeDocument/2006/relationships/hyperlink" Target="http://calmac.org/publications/MASI_Oil_and_Gas_Final_Report.pdf" TargetMode="External"/><Relationship Id="rId439" Type="http://schemas.openxmlformats.org/officeDocument/2006/relationships/hyperlink" Target="http://calmac.org/publications/SDG0294.02.Process.ETP.Evergreen.2015.pdf" TargetMode="External"/><Relationship Id="rId201" Type="http://schemas.openxmlformats.org/officeDocument/2006/relationships/hyperlink" Target="http://www.calmac.org/publications/CPUC_Commercial_DI_Evaluation_Phase_II_Report_FINAL_2017-04-25.pdf" TargetMode="External"/><Relationship Id="rId243" Type="http://schemas.openxmlformats.org/officeDocument/2006/relationships/hyperlink" Target="http://calmac.org/publications/CPU0145.03.Impact.HVAC4Year2.DNVGL.2016.pdf" TargetMode="External"/><Relationship Id="rId285" Type="http://schemas.openxmlformats.org/officeDocument/2006/relationships/hyperlink" Target="https://pda.energydataweb.com/" TargetMode="External"/><Relationship Id="rId38" Type="http://schemas.openxmlformats.org/officeDocument/2006/relationships/hyperlink" Target="http://calmac.org/publications/CPU0197.02.Impact.2017NonResESPIDeemedLtg.Itron.2019.pdf" TargetMode="External"/><Relationship Id="rId103" Type="http://schemas.openxmlformats.org/officeDocument/2006/relationships/hyperlink" Target="https://pda.energydataweb.com/api/view/2091/PGE0419.02.Market.CALightingCustomerDecision.OD.2018.pdf" TargetMode="External"/><Relationship Id="rId310" Type="http://schemas.openxmlformats.org/officeDocument/2006/relationships/hyperlink" Target="http://calmac.org/publications/SDG0286.02.Market.IDSM.Evergreen.2014.pdf" TargetMode="External"/><Relationship Id="rId91" Type="http://schemas.openxmlformats.org/officeDocument/2006/relationships/hyperlink" Target="https://pda.energydataweb.com/api/view/2155/SCE0360.04.Impact.MELS-II.Cadmus.2017.pdf" TargetMode="External"/><Relationship Id="rId145" Type="http://schemas.openxmlformats.org/officeDocument/2006/relationships/hyperlink" Target="http://calmac.org/publications/SCG0218.002.Process.LGP-LACty.Evergreen.2017.pdf" TargetMode="External"/><Relationship Id="rId187" Type="http://schemas.openxmlformats.org/officeDocument/2006/relationships/hyperlink" Target="https://pda.energydataweb.com/" TargetMode="External"/><Relationship Id="rId352" Type="http://schemas.openxmlformats.org/officeDocument/2006/relationships/hyperlink" Target="http://www.energydataweb.com/cpucFiles/pdaDocs/1636/CPU0123.02.CPU0124.02.CPU0125.02.Impact.IOU_HER.DNVGL.2016.pdf" TargetMode="External"/><Relationship Id="rId394" Type="http://schemas.openxmlformats.org/officeDocument/2006/relationships/hyperlink" Target="https://pda.energydataweb.com/" TargetMode="External"/><Relationship Id="rId408" Type="http://schemas.openxmlformats.org/officeDocument/2006/relationships/hyperlink" Target="http://calmac.org/publications/PGE0361.02.Process.PG%26E.LightingInnovMidstreamTrial.Evergreen.2015.pdf" TargetMode="External"/><Relationship Id="rId212" Type="http://schemas.openxmlformats.org/officeDocument/2006/relationships/hyperlink" Target="http://calmac.org/publications/SCE0395.02.Process.SCE-SCG-EUC-MFPilot.OD.2017.pdf" TargetMode="External"/><Relationship Id="rId254" Type="http://schemas.openxmlformats.org/officeDocument/2006/relationships/hyperlink" Target="https://pda.energydataweb.com/" TargetMode="External"/><Relationship Id="rId49" Type="http://schemas.openxmlformats.org/officeDocument/2006/relationships/hyperlink" Target="http://calmac.org/publications/PGE0437.03.Multi.PGE-ESRPP.EMI.2019.pdf" TargetMode="External"/><Relationship Id="rId114" Type="http://schemas.openxmlformats.org/officeDocument/2006/relationships/hyperlink" Target="http://calmac.org/publications/TLL_Evaluation_Report_FINAL_2017-12-18_CLEAN.pdf" TargetMode="External"/><Relationship Id="rId296" Type="http://schemas.openxmlformats.org/officeDocument/2006/relationships/hyperlink" Target="http://www.energydataweb.com/cpucFiles/pdaDocs/1748/PGE0389.02.Process.HUP.EMI.2016.pdf" TargetMode="External"/><Relationship Id="rId60" Type="http://schemas.openxmlformats.org/officeDocument/2006/relationships/hyperlink" Target="https://pda.energydataweb.com/" TargetMode="External"/><Relationship Id="rId81" Type="http://schemas.openxmlformats.org/officeDocument/2006/relationships/hyperlink" Target="http://calmac.org/publications/SCE0426.02.Market.ExtLightBaseline.TRC.2018.pdf" TargetMode="External"/><Relationship Id="rId135" Type="http://schemas.openxmlformats.org/officeDocument/2006/relationships/hyperlink" Target="https://pda.energydataweb.com/api/view/2019/SCG0218.04.Process.LGP-RiversideCty.Evergreen.2017.pdf" TargetMode="External"/><Relationship Id="rId156" Type="http://schemas.openxmlformats.org/officeDocument/2006/relationships/hyperlink" Target="https://pda.energydataweb.com/" TargetMode="External"/><Relationship Id="rId177" Type="http://schemas.openxmlformats.org/officeDocument/2006/relationships/hyperlink" Target="http://www.calmac.org/publications/CPUC_CS_Volume_1_Report_FINAL_R1_05232017.pdf" TargetMode="External"/><Relationship Id="rId198" Type="http://schemas.openxmlformats.org/officeDocument/2006/relationships/hyperlink" Target="https://pda.energydataweb.com/api/view/1935/CPU0152.02.Impact.2015Up&amp;ResDownLighting.DNVGL.2017.pdf" TargetMode="External"/><Relationship Id="rId321" Type="http://schemas.openxmlformats.org/officeDocument/2006/relationships/hyperlink" Target="https://pda.energydataweb.com/" TargetMode="External"/><Relationship Id="rId342" Type="http://schemas.openxmlformats.org/officeDocument/2006/relationships/hyperlink" Target="http://calmac.org/publications/CPU0129.02.Process.CS.DNVGL.2016.pdf" TargetMode="External"/><Relationship Id="rId363" Type="http://schemas.openxmlformats.org/officeDocument/2006/relationships/hyperlink" Target="http://calmac.org/publications/MASI_Motors_Opportunities_Final_Report.pdf" TargetMode="External"/><Relationship Id="rId384" Type="http://schemas.openxmlformats.org/officeDocument/2006/relationships/hyperlink" Target="http://www.energydataweb.com/cpucFiles/pdaDocs/1640/SCE0377.08.Market.MASI.Navigant.2015.pdf" TargetMode="External"/><Relationship Id="rId419" Type="http://schemas.openxmlformats.org/officeDocument/2006/relationships/hyperlink" Target="https://pda.energydataweb.com/" TargetMode="External"/><Relationship Id="rId202" Type="http://schemas.openxmlformats.org/officeDocument/2006/relationships/hyperlink" Target="https://pda.energydataweb.com/api/view/1933/CPU0135.03.Process.2013-15CommDIPhase2.OD.2017.pdf" TargetMode="External"/><Relationship Id="rId223" Type="http://schemas.openxmlformats.org/officeDocument/2006/relationships/hyperlink" Target="https://pda.energydataweb.com/" TargetMode="External"/><Relationship Id="rId244" Type="http://schemas.openxmlformats.org/officeDocument/2006/relationships/hyperlink" Target="http://www.calmac.org/publications/HVAC1_2015_ImpactReport_Final.pdf" TargetMode="External"/><Relationship Id="rId430" Type="http://schemas.openxmlformats.org/officeDocument/2006/relationships/hyperlink" Target="http://www.energydataweb.com/cpucFiles/pdaDocs/1612/SCE0392.02.Impact&amp;Process.WE&amp;T-NRLighting.ASWB&amp;ODC.2016.pdf" TargetMode="External"/><Relationship Id="rId18" Type="http://schemas.openxmlformats.org/officeDocument/2006/relationships/hyperlink" Target="http://calmac.org/publications/CPU0205.02.Impact.SmartThermostatsRes2018.DNVGL.2018.pdf" TargetMode="External"/><Relationship Id="rId39" Type="http://schemas.openxmlformats.org/officeDocument/2006/relationships/hyperlink" Target="http://calmac.org/publications/CA_NR_LED_Qual_Pt_2_Final_Report.pdf" TargetMode="External"/><Relationship Id="rId265" Type="http://schemas.openxmlformats.org/officeDocument/2006/relationships/hyperlink" Target="https://pda.energydataweb.com/" TargetMode="External"/><Relationship Id="rId286" Type="http://schemas.openxmlformats.org/officeDocument/2006/relationships/hyperlink" Target="http://calmac.org/publications/CPU0115.03.Process.LGPValueEffectiveness.ODC.2016.pdf" TargetMode="External"/><Relationship Id="rId50" Type="http://schemas.openxmlformats.org/officeDocument/2006/relationships/hyperlink" Target="http://calmac.org/publications/CAHP_Billing_Analysis_Final_Report_2019-05-31ES.pdf" TargetMode="External"/><Relationship Id="rId104" Type="http://schemas.openxmlformats.org/officeDocument/2006/relationships/hyperlink" Target="https://pda.energydataweb.com/" TargetMode="External"/><Relationship Id="rId125" Type="http://schemas.openxmlformats.org/officeDocument/2006/relationships/hyperlink" Target="http://calmac.org/publications/CPU0180.02.Impact.2013-2015MF-WBPropMgrTrain.OD.2017.pdf" TargetMode="External"/><Relationship Id="rId146" Type="http://schemas.openxmlformats.org/officeDocument/2006/relationships/hyperlink" Target="http://www.calmac.org/publications/2008_Title_24_Compliance_Site_Audits_Final_Report.pdf" TargetMode="External"/><Relationship Id="rId167" Type="http://schemas.openxmlformats.org/officeDocument/2006/relationships/hyperlink" Target="https://pda.energydataweb.com/api/view/1994/CPU0168.02.Impact.2015NRCustomESPILtg.Itron.2017.pdf" TargetMode="External"/><Relationship Id="rId188" Type="http://schemas.openxmlformats.org/officeDocument/2006/relationships/hyperlink" Target="http://calmac.org/publications/CPU0166.02.Impact.2015NRDownESPIDeemedPoolCvr.Itron.2017.pdf" TargetMode="External"/><Relationship Id="rId311" Type="http://schemas.openxmlformats.org/officeDocument/2006/relationships/hyperlink" Target="http://calmac.org/publications/IDSM_CustomerResearchStudy_CPU0120.pdf" TargetMode="External"/><Relationship Id="rId332" Type="http://schemas.openxmlformats.org/officeDocument/2006/relationships/hyperlink" Target="http://www.energydataweb.com/cpucFiles/pdaDocs/1717/CPU0128.04.ValueEff.ThirdParty.ODC.2016.pdf" TargetMode="External"/><Relationship Id="rId353" Type="http://schemas.openxmlformats.org/officeDocument/2006/relationships/hyperlink" Target="https://pda.energydataweb.com/" TargetMode="External"/><Relationship Id="rId374" Type="http://schemas.openxmlformats.org/officeDocument/2006/relationships/hyperlink" Target="http://calmac.org/publications/SCE0377.08.Market.MASI.Navigant.2015.pdf" TargetMode="External"/><Relationship Id="rId395" Type="http://schemas.openxmlformats.org/officeDocument/2006/relationships/hyperlink" Target="http://calmac.org/publications/CPU0118.02.Impact.HomeUpgrade.DNVGL.2016.pdf" TargetMode="External"/><Relationship Id="rId409" Type="http://schemas.openxmlformats.org/officeDocument/2006/relationships/hyperlink" Target="http://calmac.org/publications/CDM_Report_2015-04-15_FINAL.pdf" TargetMode="External"/><Relationship Id="rId71" Type="http://schemas.openxmlformats.org/officeDocument/2006/relationships/hyperlink" Target="https://pda.energydataweb.com/api/view/2284/CPU0190.02.Impact.HER2016.DNVGL.2019.pdf" TargetMode="External"/><Relationship Id="rId92" Type="http://schemas.openxmlformats.org/officeDocument/2006/relationships/hyperlink" Target="https://pda.energydataweb.com/" TargetMode="External"/><Relationship Id="rId213" Type="http://schemas.openxmlformats.org/officeDocument/2006/relationships/hyperlink" Target="http://calmac.org/publications/PipeInsulationReport_2015_Final_with_Appendices.pdf" TargetMode="External"/><Relationship Id="rId234" Type="http://schemas.openxmlformats.org/officeDocument/2006/relationships/hyperlink" Target="https://pda.energydataweb.com/api/view/1895/CPU0157.02.Impact.2015HER-SDGE.DNVGL.2017.pdf" TargetMode="External"/><Relationship Id="rId420" Type="http://schemas.openxmlformats.org/officeDocument/2006/relationships/hyperlink" Target="http://calmac.org/publications/SCE0376.02.Process.CommMidLEDDistPilot.Evergreen.2015.pdf" TargetMode="External"/><Relationship Id="rId2" Type="http://schemas.openxmlformats.org/officeDocument/2006/relationships/hyperlink" Target="https://pda.energydataweb.com/api/view/2421/CPU0208.02.Impact.WaterSavingFixturesPY2018.Apex.2020.pdf" TargetMode="External"/><Relationship Id="rId29" Type="http://schemas.openxmlformats.org/officeDocument/2006/relationships/hyperlink" Target="https://pda.energydataweb.com/" TargetMode="External"/><Relationship Id="rId255" Type="http://schemas.openxmlformats.org/officeDocument/2006/relationships/hyperlink" Target="http://calmac.org/publications/CPU0156.02.Impact.2015HER-SCE.DNVGL.2017.pdf" TargetMode="External"/><Relationship Id="rId276" Type="http://schemas.openxmlformats.org/officeDocument/2006/relationships/hyperlink" Target="http://www.energydataweb.com/cpucFiles/pdaDocs/1783/CPU0110.04.Process.MEO.OD.2016.pdf" TargetMode="External"/><Relationship Id="rId297" Type="http://schemas.openxmlformats.org/officeDocument/2006/relationships/hyperlink" Target="https://pda.energydataweb.com/" TargetMode="External"/><Relationship Id="rId40" Type="http://schemas.openxmlformats.org/officeDocument/2006/relationships/hyperlink" Target="https://pda.energydataweb.com/api/view/2327/PGE0433.04.Market.CA-NR-LED-Part2.Navigant.2019.pdf" TargetMode="External"/><Relationship Id="rId115" Type="http://schemas.openxmlformats.org/officeDocument/2006/relationships/hyperlink" Target="https://pda.energydataweb.com/api/view/2029/CPU0177.01.Impact.ToolLendingLibrary.OD.2017.pdf" TargetMode="External"/><Relationship Id="rId136" Type="http://schemas.openxmlformats.org/officeDocument/2006/relationships/hyperlink" Target="https://pda.energydataweb.com/" TargetMode="External"/><Relationship Id="rId157" Type="http://schemas.openxmlformats.org/officeDocument/2006/relationships/hyperlink" Target="http://calmac.org/publications/SCG0218.008.Process.LGP-SNEW.Evergreen.2017.pdf" TargetMode="External"/><Relationship Id="rId178" Type="http://schemas.openxmlformats.org/officeDocument/2006/relationships/hyperlink" Target="https://pda.energydataweb.com/api/view/1964/CPU0169.03.Impact.C&amp;S-Ph2V1.Cadmus-DNVGL.2017.pdf" TargetMode="External"/><Relationship Id="rId301" Type="http://schemas.openxmlformats.org/officeDocument/2006/relationships/hyperlink" Target="https://pda.energydataweb.com/" TargetMode="External"/><Relationship Id="rId322" Type="http://schemas.openxmlformats.org/officeDocument/2006/relationships/hyperlink" Target="http://calmac.org/publications/CPU0116.02.Impact.UpstreamHVAC.DNVGL.2016.pdf" TargetMode="External"/><Relationship Id="rId343" Type="http://schemas.openxmlformats.org/officeDocument/2006/relationships/hyperlink" Target="http://calmac.org/publications/DNVGL_PGE_HERs_2014_FINAL_to_Calmac.pdf" TargetMode="External"/><Relationship Id="rId364" Type="http://schemas.openxmlformats.org/officeDocument/2006/relationships/hyperlink" Target="http://www.energydataweb.com/cpucFiles/pdaDocs/1640/SCE0377.08.Market.MASI.Navigant.2015.pdf" TargetMode="External"/><Relationship Id="rId61" Type="http://schemas.openxmlformats.org/officeDocument/2006/relationships/hyperlink" Target="http://calmac.org/publications/CPU0192.02.Impact.HVAC2017.DNVGL.2019.pdf" TargetMode="External"/><Relationship Id="rId82" Type="http://schemas.openxmlformats.org/officeDocument/2006/relationships/hyperlink" Target="http://www.calmac.org/publications/ZNE_Verification_Methods_Phase_II_FInal_Report_20181217.pdf" TargetMode="External"/><Relationship Id="rId199" Type="http://schemas.openxmlformats.org/officeDocument/2006/relationships/hyperlink" Target="https://pda.energydataweb.com/" TargetMode="External"/><Relationship Id="rId203" Type="http://schemas.openxmlformats.org/officeDocument/2006/relationships/hyperlink" Target="https://pda.energydataweb.com/" TargetMode="External"/><Relationship Id="rId385" Type="http://schemas.openxmlformats.org/officeDocument/2006/relationships/hyperlink" Target="https://pda.energydataweb.com/" TargetMode="External"/><Relationship Id="rId19" Type="http://schemas.openxmlformats.org/officeDocument/2006/relationships/hyperlink" Target="http://www.calmac.org/publications/CPUC_Upstream_Lighting_Sector_PY2018_Impact_Eval_Report_FINAL_CALMAC.pdf" TargetMode="External"/><Relationship Id="rId224" Type="http://schemas.openxmlformats.org/officeDocument/2006/relationships/hyperlink" Target="http://calmac.org/publications/CPU0117.06.Impact.CommHVAC3.DNVGL.2017.pdf" TargetMode="External"/><Relationship Id="rId245" Type="http://schemas.openxmlformats.org/officeDocument/2006/relationships/hyperlink" Target="https://pda.energydataweb.com/api/view/1889/CPU0116.04.Impact.2015HVAC1.DNVGL.2017.pdf" TargetMode="External"/><Relationship Id="rId266" Type="http://schemas.openxmlformats.org/officeDocument/2006/relationships/hyperlink" Target="http://www.calmac.org/publications/SCE0399.03.Process.SoCalMF.Evergreen.2017.pdf" TargetMode="External"/><Relationship Id="rId287" Type="http://schemas.openxmlformats.org/officeDocument/2006/relationships/hyperlink" Target="http://calmac.org/publications/Regional_Energy_Networks_Value_and_Effectiveness_Report_FINAL_2016_01_05.pdf" TargetMode="External"/><Relationship Id="rId410" Type="http://schemas.openxmlformats.org/officeDocument/2006/relationships/hyperlink" Target="http://www.energydataweb.com/cpucFiles/pdaDocs/1605/Group1A_2013-2015_RTRs.pdf" TargetMode="External"/><Relationship Id="rId431" Type="http://schemas.openxmlformats.org/officeDocument/2006/relationships/hyperlink" Target="https://pda.energydataweb.com/" TargetMode="External"/><Relationship Id="rId30" Type="http://schemas.openxmlformats.org/officeDocument/2006/relationships/hyperlink" Target="http://calmac.org/publications/PGE0440.02.Market.CommZNEMarketChar.TRC.2019.pdf" TargetMode="External"/><Relationship Id="rId105" Type="http://schemas.openxmlformats.org/officeDocument/2006/relationships/hyperlink" Target="http://calmac.org/publications/PGE0419.02.Market.CALightingCustomerDecision.OD.2018.pdf" TargetMode="External"/><Relationship Id="rId126" Type="http://schemas.openxmlformats.org/officeDocument/2006/relationships/hyperlink" Target="http://calmac.org/publications/CPUC_ZNE_State_Agency_Study_Report_2017_10_06_FINAL.pdf" TargetMode="External"/><Relationship Id="rId147" Type="http://schemas.openxmlformats.org/officeDocument/2006/relationships/hyperlink" Target="https://pda.energydataweb.com/api/view/2013/SCE0412.02.Impact.2008Title24NRCompliance.Cadmus.2017.pdf" TargetMode="External"/><Relationship Id="rId168" Type="http://schemas.openxmlformats.org/officeDocument/2006/relationships/hyperlink" Target="https://pda.energydataweb.com/" TargetMode="External"/><Relationship Id="rId312" Type="http://schemas.openxmlformats.org/officeDocument/2006/relationships/hyperlink" Target="http://www.energydataweb.com/cpucFiles/pdaDocs/1725/CPU0120.02.Market.IDSMUptake.Evergreen.2015.pdf" TargetMode="External"/><Relationship Id="rId333" Type="http://schemas.openxmlformats.org/officeDocument/2006/relationships/hyperlink" Target="https://pda.energydataweb.com/" TargetMode="External"/><Relationship Id="rId354" Type="http://schemas.openxmlformats.org/officeDocument/2006/relationships/hyperlink" Target="http://calmac.org/publications/CPU0123.02.CPU0124.02.CPU0125.02.Impact.IOU_HER.DNVGL.2016.pdf" TargetMode="External"/><Relationship Id="rId51" Type="http://schemas.openxmlformats.org/officeDocument/2006/relationships/hyperlink" Target="https://pda.energydataweb.com/api/view/2306/PGE0436.02.Impact.CAHPBillingAnalysis.2019.pdf" TargetMode="External"/><Relationship Id="rId72" Type="http://schemas.openxmlformats.org/officeDocument/2006/relationships/hyperlink" Target="https://pda.energydataweb.com/" TargetMode="External"/><Relationship Id="rId93" Type="http://schemas.openxmlformats.org/officeDocument/2006/relationships/hyperlink" Target="http://calmac.org/publications/SCE0360.04.Impact.MELS-II.Cadmus.2017.pdf" TargetMode="External"/><Relationship Id="rId189" Type="http://schemas.openxmlformats.org/officeDocument/2006/relationships/hyperlink" Target="http://calmac.org/publications/Deemedlighting_2015_20170330_with_Appendices.pdf" TargetMode="External"/><Relationship Id="rId375" Type="http://schemas.openxmlformats.org/officeDocument/2006/relationships/hyperlink" Target="http://calmac.org/publications/MASI_Wastewater_Treatment_Plants_Final_Report.pdf" TargetMode="External"/><Relationship Id="rId396" Type="http://schemas.openxmlformats.org/officeDocument/2006/relationships/hyperlink" Target="http://www.energydataweb.com/cpucFiles/pdaDocs/1607/Group2_2013-2015.pdf" TargetMode="External"/><Relationship Id="rId3" Type="http://schemas.openxmlformats.org/officeDocument/2006/relationships/hyperlink" Target="https://pda.energydataweb.com/" TargetMode="External"/><Relationship Id="rId214" Type="http://schemas.openxmlformats.org/officeDocument/2006/relationships/hyperlink" Target="https://pda.energydataweb.com/api/view/1908/CPU0165.02.Impact.NRDownESPIDeemedPipe.Itron-ERS.2017.pdf" TargetMode="External"/><Relationship Id="rId235" Type="http://schemas.openxmlformats.org/officeDocument/2006/relationships/hyperlink" Target="https://pda.energydataweb.com/" TargetMode="External"/><Relationship Id="rId256" Type="http://schemas.openxmlformats.org/officeDocument/2006/relationships/hyperlink" Target="http://calmac.org/publications/2013_NRNC_Eval__Final_Report.pdf" TargetMode="External"/><Relationship Id="rId277" Type="http://schemas.openxmlformats.org/officeDocument/2006/relationships/hyperlink" Target="https://pda.energydataweb.com/" TargetMode="External"/><Relationship Id="rId298" Type="http://schemas.openxmlformats.org/officeDocument/2006/relationships/hyperlink" Target="http://calmac.org/publications/PGE0389.02.Process.HUP.EMI.2016.pdf" TargetMode="External"/><Relationship Id="rId400" Type="http://schemas.openxmlformats.org/officeDocument/2006/relationships/hyperlink" Target="http://www.energydataweb.com/cpucFiles/pdaDocs/1607/Group2_2013-2015.pdf" TargetMode="External"/><Relationship Id="rId421" Type="http://schemas.openxmlformats.org/officeDocument/2006/relationships/hyperlink" Target="http://www.energydataweb.com/cpucFiles/pdaDocs/1611/SCE0379.02.Market.UpstreamLighting.Close.2015.pdf" TargetMode="External"/><Relationship Id="rId116" Type="http://schemas.openxmlformats.org/officeDocument/2006/relationships/hyperlink" Target="https://pda.energydataweb.com/" TargetMode="External"/><Relationship Id="rId137" Type="http://schemas.openxmlformats.org/officeDocument/2006/relationships/hyperlink" Target="http://calmac.org/publications/SCG0218.004.Process.LGP-RiversideCty.Evergreen.2017.pdf" TargetMode="External"/><Relationship Id="rId158" Type="http://schemas.openxmlformats.org/officeDocument/2006/relationships/hyperlink" Target="http://calmac.org/publications/LGP_AMBAG_091717.pdf" TargetMode="External"/><Relationship Id="rId302" Type="http://schemas.openxmlformats.org/officeDocument/2006/relationships/hyperlink" Target="http://calmac.org/publications/CPU0134.02.Market.WETContractor.ODC.2016.pdf" TargetMode="External"/><Relationship Id="rId323" Type="http://schemas.openxmlformats.org/officeDocument/2006/relationships/hyperlink" Target="http://calmac.org/publications/2013-2014_California_Upstream_and_Residential_Lighting_Impact_Evaluation_Report_FINALV2.pdf" TargetMode="External"/><Relationship Id="rId344" Type="http://schemas.openxmlformats.org/officeDocument/2006/relationships/hyperlink" Target="http://www.energydataweb.com/cpucFiles/pdaDocs/1636/CPU0123.02.CPU0124.02.CPU0125.02.Impact.IOU_HER.DNVGL.2016.pdf" TargetMode="External"/><Relationship Id="rId20" Type="http://schemas.openxmlformats.org/officeDocument/2006/relationships/hyperlink" Target="https://pda.energydataweb.com/api/view/2404/CPU0210.02.Impact.UpstrmResidentialDownstrmLighting.DNVGL.2020.pdf" TargetMode="External"/><Relationship Id="rId41" Type="http://schemas.openxmlformats.org/officeDocument/2006/relationships/hyperlink" Target="https://pda.energydataweb.com/" TargetMode="External"/><Relationship Id="rId62" Type="http://schemas.openxmlformats.org/officeDocument/2006/relationships/hyperlink" Target="http://calmac.org/publications/CPUC_GroupA_Res_PY2017_HUP_toCALMAC.pdf" TargetMode="External"/><Relationship Id="rId83" Type="http://schemas.openxmlformats.org/officeDocument/2006/relationships/hyperlink" Target="https://pda.energydataweb.com/api/view/2188/PGE0387.04.Eval.ZNE-RNC-EMV.TRC.2018.pdf" TargetMode="External"/><Relationship Id="rId179" Type="http://schemas.openxmlformats.org/officeDocument/2006/relationships/hyperlink" Target="https://pda.energydataweb.com/" TargetMode="External"/><Relationship Id="rId365" Type="http://schemas.openxmlformats.org/officeDocument/2006/relationships/hyperlink" Target="https://pda.energydataweb.com/" TargetMode="External"/><Relationship Id="rId386" Type="http://schemas.openxmlformats.org/officeDocument/2006/relationships/hyperlink" Target="http://calmac.org/publications/SCE0377.08.Market.MASI.Navigant.2015.pdf" TargetMode="External"/><Relationship Id="rId190" Type="http://schemas.openxmlformats.org/officeDocument/2006/relationships/hyperlink" Target="https://pda.energydataweb.com/api/view/1939/CPU0167.02.Impact.2015NRDeemedESPILtg.Itron.2017.pdf" TargetMode="External"/><Relationship Id="rId204" Type="http://schemas.openxmlformats.org/officeDocument/2006/relationships/hyperlink" Target="http://calmac.org/publications/CPU0135.03.Process.2013-15CommDIPhase2.OD.2017.pdf" TargetMode="External"/><Relationship Id="rId225" Type="http://schemas.openxmlformats.org/officeDocument/2006/relationships/hyperlink" Target="http://calmac.org/publications/HVAC3_NTG_Final_Report_2016-12-07.pdf" TargetMode="External"/><Relationship Id="rId246" Type="http://schemas.openxmlformats.org/officeDocument/2006/relationships/hyperlink" Target="https://pda.energydataweb.com/" TargetMode="External"/><Relationship Id="rId267" Type="http://schemas.openxmlformats.org/officeDocument/2006/relationships/hyperlink" Target="http://calmac.org/publications/MEL_Literature_Review_6_10_14.pdf" TargetMode="External"/><Relationship Id="rId288" Type="http://schemas.openxmlformats.org/officeDocument/2006/relationships/hyperlink" Target="https://pda.energydataweb.com/api/downloads/1539/Joint_IOUs_RTR_2013-2014_RENs_Value_and_Effectiveness_Study.xlsx" TargetMode="External"/><Relationship Id="rId411" Type="http://schemas.openxmlformats.org/officeDocument/2006/relationships/hyperlink" Target="https://pda.energydataweb.com/" TargetMode="External"/><Relationship Id="rId432" Type="http://schemas.openxmlformats.org/officeDocument/2006/relationships/hyperlink" Target="http://calmac.org/publications/SCE0392.02.Impact%26Process.WE%26T-NRLighting.ASWB%26ODC.2016.pdf" TargetMode="External"/><Relationship Id="rId106" Type="http://schemas.openxmlformats.org/officeDocument/2006/relationships/hyperlink" Target="http://calmac.org/publications/LED_Pricing_Analysis_Report_-_Revised_1.19.2018_Final.pdf" TargetMode="External"/><Relationship Id="rId127" Type="http://schemas.openxmlformats.org/officeDocument/2006/relationships/hyperlink" Target="https://pda.energydataweb.com/api/view/2026/CPU0176.02.Market.ZNEStateBldgs.OD.2017.pdf" TargetMode="External"/><Relationship Id="rId313" Type="http://schemas.openxmlformats.org/officeDocument/2006/relationships/hyperlink" Target="https://pda.energydataweb.com/" TargetMode="External"/><Relationship Id="rId10" Type="http://schemas.openxmlformats.org/officeDocument/2006/relationships/hyperlink" Target="http://calmac.org/publications/CPU0211.02.Impact.2018NonresESPIDeemedLighting.Itron.2020.pdf" TargetMode="External"/><Relationship Id="rId31" Type="http://schemas.openxmlformats.org/officeDocument/2006/relationships/hyperlink" Target="http://calmac.org/publications/PGE_ALCS_Final_Report.pdf" TargetMode="External"/><Relationship Id="rId52" Type="http://schemas.openxmlformats.org/officeDocument/2006/relationships/hyperlink" Target="https://pda.energydataweb.com/" TargetMode="External"/><Relationship Id="rId73" Type="http://schemas.openxmlformats.org/officeDocument/2006/relationships/hyperlink" Target="http://calmac.org/publications/CPU0190.02.Impact.HER2016.DNVGL.2019.pdf" TargetMode="External"/><Relationship Id="rId94" Type="http://schemas.openxmlformats.org/officeDocument/2006/relationships/hyperlink" Target="http://calmac.org/publications/SCE_CAHP_FINAL_Report.pdf" TargetMode="External"/><Relationship Id="rId148" Type="http://schemas.openxmlformats.org/officeDocument/2006/relationships/hyperlink" Target="https://pda.energydataweb.com/" TargetMode="External"/><Relationship Id="rId169" Type="http://schemas.openxmlformats.org/officeDocument/2006/relationships/hyperlink" Target="http://calmac.org/publications/CPU0168.02.Impact.2015NRCustomESPILtg.Itron.2017.pdf" TargetMode="External"/><Relationship Id="rId334" Type="http://schemas.openxmlformats.org/officeDocument/2006/relationships/hyperlink" Target="http://calmac.org/publications/CPU0128.04.ValueEff.ThirdParty.ODC.2016.pdf" TargetMode="External"/><Relationship Id="rId355" Type="http://schemas.openxmlformats.org/officeDocument/2006/relationships/hyperlink" Target="http://calmac.org/publications/Municipal_Utility_Joint_Program_Study_FINAL_7.22.16_v1.pdf" TargetMode="External"/><Relationship Id="rId376" Type="http://schemas.openxmlformats.org/officeDocument/2006/relationships/hyperlink" Target="http://www.energydataweb.com/cpucFiles/pdaDocs/1640/SCE0377.08.Market.MASI.Navigant.2015.pdf" TargetMode="External"/><Relationship Id="rId397" Type="http://schemas.openxmlformats.org/officeDocument/2006/relationships/hyperlink" Target="https://pda.energydataweb.com/" TargetMode="External"/><Relationship Id="rId4" Type="http://schemas.openxmlformats.org/officeDocument/2006/relationships/hyperlink" Target="http://calmac.org/publications/CPUC_Group_A_HER_Evaluation__PY2018_CALMAC.pdf" TargetMode="External"/><Relationship Id="rId180" Type="http://schemas.openxmlformats.org/officeDocument/2006/relationships/hyperlink" Target="http://calmac.org/publications/CPU0169.03.Impact.C%26S-Ph2V1.Cadmus-DNVGL.2017.pdf" TargetMode="External"/><Relationship Id="rId215" Type="http://schemas.openxmlformats.org/officeDocument/2006/relationships/hyperlink" Target="https://pda.energydataweb.com/" TargetMode="External"/><Relationship Id="rId236" Type="http://schemas.openxmlformats.org/officeDocument/2006/relationships/hyperlink" Target="http://calmac.org/publications/CPU0157.02.Impact.2015HER-SDGE.DNVGL.2017.pdf" TargetMode="External"/><Relationship Id="rId257" Type="http://schemas.openxmlformats.org/officeDocument/2006/relationships/hyperlink" Target="https://pda.energydataweb.com/api/downloads/1866/CPU0108.02.Impact.NRNCWholeBldg.DNVGL.2015.pdf" TargetMode="External"/><Relationship Id="rId278" Type="http://schemas.openxmlformats.org/officeDocument/2006/relationships/hyperlink" Target="http://www.calmac.org/publications/CPU0110.05.Process.MEO.OD.2016.pdf" TargetMode="External"/><Relationship Id="rId401" Type="http://schemas.openxmlformats.org/officeDocument/2006/relationships/hyperlink" Target="https://pda.energydataweb.com/" TargetMode="External"/><Relationship Id="rId422" Type="http://schemas.openxmlformats.org/officeDocument/2006/relationships/hyperlink" Target="https://pda.energydataweb.com/" TargetMode="External"/><Relationship Id="rId303" Type="http://schemas.openxmlformats.org/officeDocument/2006/relationships/hyperlink" Target="http://calmac.org/publications/2013-2014_WET_PTLM_and_Critical_Data_Gap_Assessment.pdf" TargetMode="External"/><Relationship Id="rId42" Type="http://schemas.openxmlformats.org/officeDocument/2006/relationships/hyperlink" Target="http://calmac.org/publications/PGE0433.04.Market.CA-NR-LED-Part2.Navigant.2019.pdf" TargetMode="External"/><Relationship Id="rId84" Type="http://schemas.openxmlformats.org/officeDocument/2006/relationships/hyperlink" Target="https://pda.energydataweb.com/" TargetMode="External"/><Relationship Id="rId138" Type="http://schemas.openxmlformats.org/officeDocument/2006/relationships/hyperlink" Target="http://calmac.org/publications/LGP_SanBernardino_092217.pdf" TargetMode="External"/><Relationship Id="rId345" Type="http://schemas.openxmlformats.org/officeDocument/2006/relationships/hyperlink" Target="https://pda.energydataweb.com/" TargetMode="External"/><Relationship Id="rId387" Type="http://schemas.openxmlformats.org/officeDocument/2006/relationships/hyperlink" Target="http://www.energydataweb.com/cpucFiles/pdaDocs/1604/Group3_2013-2015.pdf" TargetMode="External"/><Relationship Id="rId191" Type="http://schemas.openxmlformats.org/officeDocument/2006/relationships/hyperlink" Target="https://pda.energydataweb.com/" TargetMode="External"/><Relationship Id="rId205" Type="http://schemas.openxmlformats.org/officeDocument/2006/relationships/hyperlink" Target="http://calmac.org/publications/MF_Impact_Evaluation_Final.pdf" TargetMode="External"/><Relationship Id="rId247" Type="http://schemas.openxmlformats.org/officeDocument/2006/relationships/hyperlink" Target="http://calmac.org/publications/CPU0116.004.Impact.NTG2013-14HVAC1.DNVGL.2017.pdf" TargetMode="External"/><Relationship Id="rId412" Type="http://schemas.openxmlformats.org/officeDocument/2006/relationships/hyperlink" Target="http://calmac.org/publications/SCE0374.02.Market.HVACCustDecision.EMI.2015.pdf" TargetMode="External"/><Relationship Id="rId107" Type="http://schemas.openxmlformats.org/officeDocument/2006/relationships/hyperlink" Target="https://pda.energydataweb.com/api/view/2042/SCE0415.02.Market.LEDPricing.Navigant.2018.pdf" TargetMode="External"/><Relationship Id="rId289" Type="http://schemas.openxmlformats.org/officeDocument/2006/relationships/hyperlink" Target="https://pda.energydataweb.com/" TargetMode="External"/><Relationship Id="rId11" Type="http://schemas.openxmlformats.org/officeDocument/2006/relationships/hyperlink" Target="http://calmac.org/publications/Year2_CPUC_Group_A_HVAC_Report_Final_CALMAC_20200420.pdf" TargetMode="External"/><Relationship Id="rId53" Type="http://schemas.openxmlformats.org/officeDocument/2006/relationships/hyperlink" Target="http://calmac.org/publications/PGE0436.02.Impact.CAHPBillingAnalysis.2019.pdf" TargetMode="External"/><Relationship Id="rId149" Type="http://schemas.openxmlformats.org/officeDocument/2006/relationships/hyperlink" Target="http://calmac.org/publications/SCE0412.02.Impact.2008Title24NRCompliance.Cadmus.2017.pdf" TargetMode="External"/><Relationship Id="rId314" Type="http://schemas.openxmlformats.org/officeDocument/2006/relationships/hyperlink" Target="http://calmac.org/publications/CPU0120.02.Market.IDSMUptake.Evergreen.2015.pdf" TargetMode="External"/><Relationship Id="rId356" Type="http://schemas.openxmlformats.org/officeDocument/2006/relationships/hyperlink" Target="http://www.energydataweb.com/cpucFiles/pdaDocs/1637/SCG0216.02.Process.SCGMunicipalJointProgram.Nexant.2016.pdf" TargetMode="External"/><Relationship Id="rId398" Type="http://schemas.openxmlformats.org/officeDocument/2006/relationships/hyperlink" Target="http://calmac.org/publications/CPU0119.02.Impact.Multifamily.DNVGL.2016.pdf" TargetMode="External"/><Relationship Id="rId95" Type="http://schemas.openxmlformats.org/officeDocument/2006/relationships/hyperlink" Target="https://pda.energydataweb.com/api/view/2131/SCE0424.02.Impact.AssessCAHP.Res-Intel.2017.pdf" TargetMode="External"/><Relationship Id="rId160" Type="http://schemas.openxmlformats.org/officeDocument/2006/relationships/hyperlink" Target="https://pda.energydataweb.com/" TargetMode="External"/><Relationship Id="rId216" Type="http://schemas.openxmlformats.org/officeDocument/2006/relationships/hyperlink" Target="http://calmac.org/publications/CPU0165.02.Impact.NRDownESPIDeemedPipe.Itron-ERS.2017.pdf" TargetMode="External"/><Relationship Id="rId423" Type="http://schemas.openxmlformats.org/officeDocument/2006/relationships/hyperlink" Target="http://calmac.org/publications/SCE0379.02.Market.UpstreamLighting.Close.2015.pdf" TargetMode="External"/><Relationship Id="rId258" Type="http://schemas.openxmlformats.org/officeDocument/2006/relationships/hyperlink" Target="https://pda.energydataweb.com/" TargetMode="External"/><Relationship Id="rId22" Type="http://schemas.openxmlformats.org/officeDocument/2006/relationships/hyperlink" Target="http://calmac.org/publications/CPU0210.02.Impact.UpstrmResidentialDownstrmLighting.DNVGL.2020.pdf" TargetMode="External"/><Relationship Id="rId64" Type="http://schemas.openxmlformats.org/officeDocument/2006/relationships/hyperlink" Target="https://pda.energydataweb.com/" TargetMode="External"/><Relationship Id="rId118" Type="http://schemas.openxmlformats.org/officeDocument/2006/relationships/hyperlink" Target="http://calmac.org/publications/PY2015_On-Bill_Finance_Impact_Evaluation_FINAL.pdf" TargetMode="External"/><Relationship Id="rId325" Type="http://schemas.openxmlformats.org/officeDocument/2006/relationships/hyperlink" Target="https://pda.energydataweb.com/" TargetMode="External"/><Relationship Id="rId367" Type="http://schemas.openxmlformats.org/officeDocument/2006/relationships/hyperlink" Target="http://calmac.org/publications/MASI_Agriculture_Final_Report.pdf" TargetMode="External"/><Relationship Id="rId171" Type="http://schemas.openxmlformats.org/officeDocument/2006/relationships/hyperlink" Target="https://pda.energydataweb.com/api/view/1993/CPU0137.03.Impact.2014NRCustomESPILtg.Itron.2016.pdf" TargetMode="External"/><Relationship Id="rId227" Type="http://schemas.openxmlformats.org/officeDocument/2006/relationships/hyperlink" Target="https://pda.energydataweb.com/" TargetMode="External"/><Relationship Id="rId269" Type="http://schemas.openxmlformats.org/officeDocument/2006/relationships/hyperlink" Target="https://pda.energydataweb.com/" TargetMode="External"/><Relationship Id="rId434" Type="http://schemas.openxmlformats.org/officeDocument/2006/relationships/hyperlink" Target="http://www.energydataweb.com/cpucFiles/pdaDocs/1604/Group3_2013-2015.pdf" TargetMode="External"/><Relationship Id="rId33" Type="http://schemas.openxmlformats.org/officeDocument/2006/relationships/hyperlink" Target="https://pda.energydataweb.com/" TargetMode="External"/><Relationship Id="rId129" Type="http://schemas.openxmlformats.org/officeDocument/2006/relationships/hyperlink" Target="http://calmac.org/publications/CPU0176.02.Market.ZNEStateBldgs.OD.2017.pdf" TargetMode="External"/><Relationship Id="rId280" Type="http://schemas.openxmlformats.org/officeDocument/2006/relationships/hyperlink" Target="http://www.energydataweb.com/cpucFiles/pdaDocs/1782/CPU0109.06.Market.ResBehavior.ODC&amp;DNVGL.2015.pdf" TargetMode="External"/><Relationship Id="rId336" Type="http://schemas.openxmlformats.org/officeDocument/2006/relationships/hyperlink" Target="http://www.energydataweb.com/cpucFiles/pdaDocs/1698/CPU0130.03.Impact.CS.Cadmus-DNVGL.2016.pdf" TargetMode="External"/><Relationship Id="rId75" Type="http://schemas.openxmlformats.org/officeDocument/2006/relationships/hyperlink" Target="https://pda.energydataweb.com/api/view/2285/CPU0194.02.Impact.HER2017.DNVGL.2019.pdf" TargetMode="External"/><Relationship Id="rId140" Type="http://schemas.openxmlformats.org/officeDocument/2006/relationships/hyperlink" Target="https://pda.energydataweb.com/" TargetMode="External"/><Relationship Id="rId182" Type="http://schemas.openxmlformats.org/officeDocument/2006/relationships/hyperlink" Target="https://pda.energydataweb.com/api/view/1963/CPU0162.01.Impact.2015HUP.DNVGL.2017.pdf" TargetMode="External"/><Relationship Id="rId378" Type="http://schemas.openxmlformats.org/officeDocument/2006/relationships/hyperlink" Target="http://calmac.org/publications/SCE0377.08.Market.MASI.Navigant.2015.pdf" TargetMode="External"/><Relationship Id="rId403" Type="http://schemas.openxmlformats.org/officeDocument/2006/relationships/hyperlink" Target="http://www.energydataweb.com/cpucFiles/pdaDocs/1607/Group2_2013-2015.pdf" TargetMode="External"/><Relationship Id="rId6" Type="http://schemas.openxmlformats.org/officeDocument/2006/relationships/hyperlink" Target="https://pda.energydataweb.com/" TargetMode="External"/><Relationship Id="rId238" Type="http://schemas.openxmlformats.org/officeDocument/2006/relationships/hyperlink" Target="https://pda.energydataweb.com/" TargetMode="External"/><Relationship Id="rId291" Type="http://schemas.openxmlformats.org/officeDocument/2006/relationships/hyperlink" Target="http://www.calmac.org/publications/CPUC_Workforce_Conditions_Data_Report_Final_12-17-2015.docx" TargetMode="External"/><Relationship Id="rId305" Type="http://schemas.openxmlformats.org/officeDocument/2006/relationships/hyperlink" Target="https://pda.energydataweb.com/" TargetMode="External"/><Relationship Id="rId347" Type="http://schemas.openxmlformats.org/officeDocument/2006/relationships/hyperlink" Target="http://calmac.org/publications/DNVGL_SDGE_HERs_2014_FINAL_TO_Calmac.pdf" TargetMode="External"/><Relationship Id="rId44" Type="http://schemas.openxmlformats.org/officeDocument/2006/relationships/hyperlink" Target="https://pda.energydataweb.com/api/view/2326/PGE0433.03.Market.CA-NR-LED-Part1.Navigant.2018.pdf" TargetMode="External"/><Relationship Id="rId86" Type="http://schemas.openxmlformats.org/officeDocument/2006/relationships/hyperlink" Target="http://calmac.org/publications/PG%26E_Targeted_HER.pdf" TargetMode="External"/><Relationship Id="rId151" Type="http://schemas.openxmlformats.org/officeDocument/2006/relationships/hyperlink" Target="https://pda.energydataweb.com/api/view/2010/SCG0218.09.Process.LGP-SMCEW.Evergreen.2017.pdf" TargetMode="External"/><Relationship Id="rId389" Type="http://schemas.openxmlformats.org/officeDocument/2006/relationships/hyperlink" Target="http://calmac.org/publications/CPU0107.01-RTR-PY2013-NonRes-Custom-Impact-Itron2015.pdf" TargetMode="External"/><Relationship Id="rId193" Type="http://schemas.openxmlformats.org/officeDocument/2006/relationships/hyperlink" Target="http://calmac.org/publications/Deemed_Lighting_Report_FINAL_20160329.pdf" TargetMode="External"/><Relationship Id="rId207" Type="http://schemas.openxmlformats.org/officeDocument/2006/relationships/hyperlink" Target="https://pda.energydataweb.com/" TargetMode="External"/><Relationship Id="rId249" Type="http://schemas.openxmlformats.org/officeDocument/2006/relationships/hyperlink" Target="https://pda.energydataweb.com/api/view/1888/CPU0116.004.Impact.NTG2013-14HVAC1.DNVGL.2017.pdf" TargetMode="External"/><Relationship Id="rId414" Type="http://schemas.openxmlformats.org/officeDocument/2006/relationships/hyperlink" Target="http://www.energydataweb.com/cpucFiles/pdaDocs/1605/Group1A_2013-2015_RTRs.pdf" TargetMode="External"/><Relationship Id="rId13" Type="http://schemas.openxmlformats.org/officeDocument/2006/relationships/hyperlink" Target="https://pda.energydataweb.com/" TargetMode="External"/><Relationship Id="rId109" Type="http://schemas.openxmlformats.org/officeDocument/2006/relationships/hyperlink" Target="http://calmac.org/publications/SCE0415.02.Market.LEDPricing.Navigant.2018.pdf" TargetMode="External"/><Relationship Id="rId260" Type="http://schemas.openxmlformats.org/officeDocument/2006/relationships/hyperlink" Target="http://calmac.org/publications/LGP_TPE_Final_Report_11.28.16.pdf" TargetMode="External"/><Relationship Id="rId316" Type="http://schemas.openxmlformats.org/officeDocument/2006/relationships/hyperlink" Target="http://www.energydataweb.com/cpucFiles/pdaDocs/1723/CPU0117.03.Impact.HVAC3CommQM.DNVGL.2016.pdf" TargetMode="External"/><Relationship Id="rId55" Type="http://schemas.openxmlformats.org/officeDocument/2006/relationships/hyperlink" Target="https://pda.energydataweb.com/api/view/2300/PGE0435.02.Market.BottomUpSWReview.EE.2019.pdf" TargetMode="External"/><Relationship Id="rId97" Type="http://schemas.openxmlformats.org/officeDocument/2006/relationships/hyperlink" Target="http://calmac.org/publications/SCE0424.02.Impact.AssessCAHP.Res-Intel.2017.pdf" TargetMode="External"/><Relationship Id="rId120" Type="http://schemas.openxmlformats.org/officeDocument/2006/relationships/hyperlink" Target="https://pda.energydataweb.com/" TargetMode="External"/><Relationship Id="rId358" Type="http://schemas.openxmlformats.org/officeDocument/2006/relationships/hyperlink" Target="http://calmac.org/publications/SCG0216.02.Process.SCGMunicipalJointProgram.Nexant.2016.pdf" TargetMode="External"/><Relationship Id="rId162" Type="http://schemas.openxmlformats.org/officeDocument/2006/relationships/hyperlink" Target="http://calmac.org/publications/LGP_Chula_Vista_Report_091717.pdf" TargetMode="External"/><Relationship Id="rId218" Type="http://schemas.openxmlformats.org/officeDocument/2006/relationships/hyperlink" Target="https://pda.energydataweb.com/api/view/1907/CPU0160.02.Impact.UATResidential.DNVGL.2017.pdf" TargetMode="External"/><Relationship Id="rId425" Type="http://schemas.openxmlformats.org/officeDocument/2006/relationships/hyperlink" Target="https://pda.energydataweb.com/" TargetMode="External"/><Relationship Id="rId271" Type="http://schemas.openxmlformats.org/officeDocument/2006/relationships/hyperlink" Target="http://www.calmac.org/publications/ELP_Final_Report_011817.pdf" TargetMode="External"/><Relationship Id="rId24" Type="http://schemas.openxmlformats.org/officeDocument/2006/relationships/hyperlink" Target="https://pda.energydataweb.com/api/view/2369/SCG0225.02.Market.CAMFBoilerMarketAssess.Cadmus.2019.pdf" TargetMode="External"/><Relationship Id="rId66" Type="http://schemas.openxmlformats.org/officeDocument/2006/relationships/hyperlink" Target="http://calmac.org/publications/CPUC_Group_A_Upstream_Lighting_Sector_Impact_Eval_Report_FINAL_CALMAC.pdf" TargetMode="External"/><Relationship Id="rId131" Type="http://schemas.openxmlformats.org/officeDocument/2006/relationships/hyperlink" Target="https://pda.energydataweb.com/api/view/2020/SCG0218.05.Process.LGP-VIEW.Evergreen.2017.pdf" TargetMode="External"/><Relationship Id="rId327" Type="http://schemas.openxmlformats.org/officeDocument/2006/relationships/hyperlink" Target="http://calmac.org/publications/Res6_2013-2014_SDGE_VSD_Pool_Pump_Program_Evaluation_FINAL_REPORT_to_CALMAC.pdf" TargetMode="External"/><Relationship Id="rId369" Type="http://schemas.openxmlformats.org/officeDocument/2006/relationships/hyperlink" Target="https://pda.energydataweb.com/" TargetMode="External"/><Relationship Id="rId173" Type="http://schemas.openxmlformats.org/officeDocument/2006/relationships/hyperlink" Target="http://calmac.org/publications/CPU0137.03.Impact.2014NRCustomESPILtg.Itron.2016.pdf" TargetMode="External"/><Relationship Id="rId229" Type="http://schemas.openxmlformats.org/officeDocument/2006/relationships/hyperlink" Target="http://www.calmac.org/publications/DNVGL_PGE_HERs_2015_final_to_calmac.pdf" TargetMode="External"/><Relationship Id="rId380" Type="http://schemas.openxmlformats.org/officeDocument/2006/relationships/hyperlink" Target="http://www.energydataweb.com/cpucFiles/pdaDocs/1640/SCE0377.08.Market.MASI.Navigant.2015.pdf" TargetMode="External"/><Relationship Id="rId436" Type="http://schemas.openxmlformats.org/officeDocument/2006/relationships/hyperlink" Target="http://calmac.org/publications/SDG0292.01.SDGE.AgMarketStudy.Evergreen.2015.pdf" TargetMode="External"/><Relationship Id="rId240" Type="http://schemas.openxmlformats.org/officeDocument/2006/relationships/hyperlink" Target="http://calmac.org/publications/HVAC4_Year_2_Report_2016-11-02.pdf" TargetMode="External"/><Relationship Id="rId35" Type="http://schemas.openxmlformats.org/officeDocument/2006/relationships/hyperlink" Target="http://calmac.org/publications/2017_Nonresidential_ESPI_Deemed_Lighting_Impact_Evaluation_-_Final_Report.pdf" TargetMode="External"/><Relationship Id="rId77" Type="http://schemas.openxmlformats.org/officeDocument/2006/relationships/hyperlink" Target="http://calmac.org/publications/CPU0194.02.Impact.HER2017.DNVGL.2019.pdf" TargetMode="External"/><Relationship Id="rId100" Type="http://schemas.openxmlformats.org/officeDocument/2006/relationships/hyperlink" Target="https://pda.energydataweb.com/" TargetMode="External"/><Relationship Id="rId282" Type="http://schemas.openxmlformats.org/officeDocument/2006/relationships/hyperlink" Target="http://www.calmac.org/publications/CPU0109.06.Market.ResBehavior.ODC%26DNVGL.2015.pdf" TargetMode="External"/><Relationship Id="rId338" Type="http://schemas.openxmlformats.org/officeDocument/2006/relationships/hyperlink" Target="http://calmac.org/publications/CPU0130.03.Impact.CS.Cadmus-DNVGL.2016.pdf" TargetMode="External"/><Relationship Id="rId8" Type="http://schemas.openxmlformats.org/officeDocument/2006/relationships/hyperlink" Target="https://pda.energydataweb.com/api/view/2413/CPU0211.02.Impact.2018NonresESPIDeemedLighting.Itron.2020.pdf" TargetMode="External"/><Relationship Id="rId142" Type="http://schemas.openxmlformats.org/officeDocument/2006/relationships/hyperlink" Target="http://calmac.org/publications/LGP_LA_County_Report_092217.pdf" TargetMode="External"/><Relationship Id="rId184" Type="http://schemas.openxmlformats.org/officeDocument/2006/relationships/hyperlink" Target="http://calmac.org/publications/CPU0162.02.Impact.2015HUP.DNVGL.2017.pdf" TargetMode="External"/><Relationship Id="rId391" Type="http://schemas.openxmlformats.org/officeDocument/2006/relationships/hyperlink" Target="https://pda.energydataweb.com/" TargetMode="External"/><Relationship Id="rId405" Type="http://schemas.openxmlformats.org/officeDocument/2006/relationships/hyperlink" Target="http://calmac.org/publications/PGE0357.02.MktAssessment.DimmingBallastCalCTP.TRC.2016.pdf" TargetMode="External"/><Relationship Id="rId251" Type="http://schemas.openxmlformats.org/officeDocument/2006/relationships/hyperlink" Target="http://calmac.org/publications/CPU0116.004.Impact.NTG2013-14HVAC1.DNVGL.2017.pdf" TargetMode="External"/><Relationship Id="rId46" Type="http://schemas.openxmlformats.org/officeDocument/2006/relationships/hyperlink" Target="http://calmac.org/publications/PGE0433.03.Market.CA-NR-LED-Part1.Navigant.2018.pdf" TargetMode="External"/><Relationship Id="rId293" Type="http://schemas.openxmlformats.org/officeDocument/2006/relationships/hyperlink" Target="https://pda.energydataweb.com/" TargetMode="External"/><Relationship Id="rId307" Type="http://schemas.openxmlformats.org/officeDocument/2006/relationships/hyperlink" Target="http://calmac.org/publications/IDSM_MarketStudy_SmComRes_Final.pdf" TargetMode="External"/><Relationship Id="rId349" Type="http://schemas.openxmlformats.org/officeDocument/2006/relationships/hyperlink" Target="https://pda.energydataweb.com/" TargetMode="External"/><Relationship Id="rId88" Type="http://schemas.openxmlformats.org/officeDocument/2006/relationships/hyperlink" Target="https://pda.energydataweb.com/" TargetMode="External"/><Relationship Id="rId111" Type="http://schemas.openxmlformats.org/officeDocument/2006/relationships/hyperlink" Target="https://pda.energydataweb.com/api/view/2031/CPU0145.05.Impact.DeemedHVAC4Year3.DNVGL.2017.pdf" TargetMode="External"/><Relationship Id="rId153" Type="http://schemas.openxmlformats.org/officeDocument/2006/relationships/hyperlink" Target="http://calmac.org/publications/SCG0218.009.Process.LGP-SMCEW.Evergreen.2017.pdf" TargetMode="External"/><Relationship Id="rId195" Type="http://schemas.openxmlformats.org/officeDocument/2006/relationships/hyperlink" Target="https://pda.energydataweb.com/" TargetMode="External"/><Relationship Id="rId209" Type="http://schemas.openxmlformats.org/officeDocument/2006/relationships/hyperlink" Target="http://www.calmac.org/publications/SCE_SoCalGas_EUC_MF_Pilot_Final_Report_2017-05-16.pdf" TargetMode="External"/><Relationship Id="rId360" Type="http://schemas.openxmlformats.org/officeDocument/2006/relationships/hyperlink" Target="http://www.energydataweb.com/cpucFiles/pdaDocs/1638/SCE0382.05.Process.CMHP.ASW.2013.pdf" TargetMode="External"/><Relationship Id="rId416" Type="http://schemas.openxmlformats.org/officeDocument/2006/relationships/hyperlink" Target="http://calmac.org/publications/SCE0375.02.Market.HVACBehavior.EMI.2015.pdf" TargetMode="External"/><Relationship Id="rId220" Type="http://schemas.openxmlformats.org/officeDocument/2006/relationships/hyperlink" Target="http://calmac.org/publications/CPU0160.02.Impact.UATResidential.DNVGL.2017.pdf" TargetMode="External"/><Relationship Id="rId15" Type="http://schemas.openxmlformats.org/officeDocument/2006/relationships/hyperlink" Target="http://calmac.org/publications/CPUC_Group_A_Report_Smart_Thermostat_PY_2018_CALMAC.pdf" TargetMode="External"/><Relationship Id="rId57" Type="http://schemas.openxmlformats.org/officeDocument/2006/relationships/hyperlink" Target="http://calmac.org/publications/PGE0435.02.Market.BottomUpSWReview.EE.2019.pdf" TargetMode="External"/><Relationship Id="rId262" Type="http://schemas.openxmlformats.org/officeDocument/2006/relationships/hyperlink" Target="https://pda.energydataweb.com/" TargetMode="External"/><Relationship Id="rId318" Type="http://schemas.openxmlformats.org/officeDocument/2006/relationships/hyperlink" Target="http://calmac.org/publications/CPU0117.03.Impact.HVAC3CommQM.DNVGL.2016.pdf" TargetMode="External"/><Relationship Id="rId99" Type="http://schemas.openxmlformats.org/officeDocument/2006/relationships/hyperlink" Target="https://pda.energydataweb.com/api/view/2132/PGE0422.02.Process.SmartThermostat.OD.2018.pdf" TargetMode="External"/><Relationship Id="rId122" Type="http://schemas.openxmlformats.org/officeDocument/2006/relationships/hyperlink" Target="http://calmac.org/publications/CPUC_Multifamily_Training_Study_Final_Report_11.13.17.pdf" TargetMode="External"/><Relationship Id="rId164" Type="http://schemas.openxmlformats.org/officeDocument/2006/relationships/hyperlink" Target="https://pda.energydataweb.com/" TargetMode="External"/><Relationship Id="rId371" Type="http://schemas.openxmlformats.org/officeDocument/2006/relationships/hyperlink" Target="http://calmac.org/publications/MASI_Chain_Operations_Final_Report.pdf" TargetMode="External"/><Relationship Id="rId427" Type="http://schemas.openxmlformats.org/officeDocument/2006/relationships/hyperlink" Target="http://www.energydataweb.com/cpucFiles/pdaDocs/1607/Group2_2013-2015.pdf" TargetMode="External"/><Relationship Id="rId26" Type="http://schemas.openxmlformats.org/officeDocument/2006/relationships/hyperlink" Target="http://calmac.org/publications/SCG0225.02.Market.CAMFBoilerMarketAssess.Cadmus.2019.pdf" TargetMode="External"/><Relationship Id="rId231" Type="http://schemas.openxmlformats.org/officeDocument/2006/relationships/hyperlink" Target="https://pda.energydataweb.com/" TargetMode="External"/><Relationship Id="rId273" Type="http://schemas.openxmlformats.org/officeDocument/2006/relationships/hyperlink" Target="https://pda.energydataweb.com/" TargetMode="External"/><Relationship Id="rId329" Type="http://schemas.openxmlformats.org/officeDocument/2006/relationships/hyperlink" Target="https://pda.energydataweb.com/" TargetMode="External"/><Relationship Id="rId68" Type="http://schemas.openxmlformats.org/officeDocument/2006/relationships/hyperlink" Target="https://pda.energydataweb.com/" TargetMode="External"/><Relationship Id="rId133" Type="http://schemas.openxmlformats.org/officeDocument/2006/relationships/hyperlink" Target="http://calmac.org/publications/SCG0218.005.Process.LGP-VIEW.Evergreen.2017.pdf" TargetMode="External"/><Relationship Id="rId175" Type="http://schemas.openxmlformats.org/officeDocument/2006/relationships/hyperlink" Target="https://pda.energydataweb.com/" TargetMode="External"/><Relationship Id="rId340" Type="http://schemas.openxmlformats.org/officeDocument/2006/relationships/hyperlink" Target="http://www.energydataweb.com/cpucFiles/pdaDocs/1697/CPU0129.02.Process.CS.DNVGL.2016.pdf" TargetMode="External"/><Relationship Id="rId200" Type="http://schemas.openxmlformats.org/officeDocument/2006/relationships/hyperlink" Target="http://calmac.org/publications/CPU0152.02.Impact.2015Up%26ResDownLighting.DNVGL.2017.pdf" TargetMode="External"/><Relationship Id="rId382" Type="http://schemas.openxmlformats.org/officeDocument/2006/relationships/hyperlink" Target="http://calmac.org/publications/SCE0377.08.Market.MASI.Navigant.2015.pdf" TargetMode="External"/><Relationship Id="rId438" Type="http://schemas.openxmlformats.org/officeDocument/2006/relationships/hyperlink" Target="https://pda.energydataweb.com/" TargetMode="External"/><Relationship Id="rId242" Type="http://schemas.openxmlformats.org/officeDocument/2006/relationships/hyperlink" Target="https://pda.energydataweb.com/" TargetMode="External"/><Relationship Id="rId284" Type="http://schemas.openxmlformats.org/officeDocument/2006/relationships/hyperlink" Target="https://pda.energydataweb.com/api/downloads/1695/RTRs_lgp_value_effectiveness_2013_2014_ODC.docx" TargetMode="External"/><Relationship Id="rId37" Type="http://schemas.openxmlformats.org/officeDocument/2006/relationships/hyperlink" Target="https://pda.energydataweb.com/" TargetMode="External"/><Relationship Id="rId79" Type="http://schemas.openxmlformats.org/officeDocument/2006/relationships/hyperlink" Target="https://pda.energydataweb.com/api/view/2189/SCE0426.02.Market.ExtLightBaseline.TRC.2018.pdf" TargetMode="External"/><Relationship Id="rId102" Type="http://schemas.openxmlformats.org/officeDocument/2006/relationships/hyperlink" Target="http://calmac.org/publications/CA_SW_LCDC_Study_FINAL_REPORT_2018-06-18.pdf" TargetMode="External"/><Relationship Id="rId144" Type="http://schemas.openxmlformats.org/officeDocument/2006/relationships/hyperlink" Target="https://pda.energydataweb.com/" TargetMode="External"/><Relationship Id="rId90" Type="http://schemas.openxmlformats.org/officeDocument/2006/relationships/hyperlink" Target="http://calmac.org/publications/SCE_MELs_Phase_2_Report_FINAL.pdf" TargetMode="External"/><Relationship Id="rId186" Type="http://schemas.openxmlformats.org/officeDocument/2006/relationships/hyperlink" Target="https://pda.energydataweb.com/api/view/1948/CPU0166.02.Impact.2015NRDownESPIDeemedPoolCvr.Itron.2017.pdf" TargetMode="External"/><Relationship Id="rId351" Type="http://schemas.openxmlformats.org/officeDocument/2006/relationships/hyperlink" Target="http://calmac.org/publications/DNV_GL_SCE_HERs_2014_FINAL_to_Calmac.pdf" TargetMode="External"/><Relationship Id="rId393" Type="http://schemas.openxmlformats.org/officeDocument/2006/relationships/hyperlink" Target="http://www.energydataweb.com/cpucFiles/pdaDocs/1618/CPU0118.02.Impact.HomeUpgrade.DNVGL.2016.pdf" TargetMode="External"/><Relationship Id="rId407" Type="http://schemas.openxmlformats.org/officeDocument/2006/relationships/hyperlink" Target="https://pda.energydataweb.com/" TargetMode="External"/><Relationship Id="rId211" Type="http://schemas.openxmlformats.org/officeDocument/2006/relationships/hyperlink" Target="https://pda.energydataweb.com/" TargetMode="External"/><Relationship Id="rId253" Type="http://schemas.openxmlformats.org/officeDocument/2006/relationships/hyperlink" Target="https://pda.energydataweb.com/api/downloads/1879/CPU0156.02.Impact.2015HER-SCE.DNVGL.2017.pdf" TargetMode="External"/><Relationship Id="rId295" Type="http://schemas.openxmlformats.org/officeDocument/2006/relationships/hyperlink" Target="http://www.calmac.org/publications/EUC_Home_Upgrade_Process_Evaluation_Report_Draft_2016.08.24_(CLEAN).pdf" TargetMode="External"/><Relationship Id="rId309" Type="http://schemas.openxmlformats.org/officeDocument/2006/relationships/hyperlink" Target="https://pda.energydataweb.com/" TargetMode="External"/><Relationship Id="rId48" Type="http://schemas.openxmlformats.org/officeDocument/2006/relationships/hyperlink" Target="https://pda.energydataweb.com/" TargetMode="External"/><Relationship Id="rId113" Type="http://schemas.openxmlformats.org/officeDocument/2006/relationships/hyperlink" Target="http://calmac.org/publications/CPU0145.05.Impact.DeemedHVAC4Year3.DNVGL.2017.pdf" TargetMode="External"/><Relationship Id="rId320" Type="http://schemas.openxmlformats.org/officeDocument/2006/relationships/hyperlink" Target="http://www.energydataweb.com/cpucFiles/pdaDocs/1722/CPU0116.02.Impact.UpstreamHVAC.DNVGL.2016.pdf" TargetMode="External"/><Relationship Id="rId155" Type="http://schemas.openxmlformats.org/officeDocument/2006/relationships/hyperlink" Target="https://pda.energydataweb.com/api/view/2009/SCG0218.08.Process.LGP-SNEW.Evergreen.2017.pdf" TargetMode="External"/><Relationship Id="rId197" Type="http://schemas.openxmlformats.org/officeDocument/2006/relationships/hyperlink" Target="http://www.calmac.org/publications/2015_LTG4_Impact_Evaluation_Report-FINAL.pdf" TargetMode="External"/><Relationship Id="rId362" Type="http://schemas.openxmlformats.org/officeDocument/2006/relationships/hyperlink" Target="http://calmac.org/publications/SCE0382.05.Process.CMHP.ASW.2013.pdf" TargetMode="External"/><Relationship Id="rId418" Type="http://schemas.openxmlformats.org/officeDocument/2006/relationships/hyperlink" Target="http://www.energydataweb.com/cpucFiles/pdaDocs/1607/Group2_2013-2015.pdf" TargetMode="External"/><Relationship Id="rId222" Type="http://schemas.openxmlformats.org/officeDocument/2006/relationships/hyperlink" Target="https://pda.energydataweb.com/api/view/1903/CPU0117.06.Impact.CommHVAC3.DNVGL.2017.pdf" TargetMode="External"/><Relationship Id="rId264" Type="http://schemas.openxmlformats.org/officeDocument/2006/relationships/hyperlink" Target="https://pda.energydataweb.com/api/downloads/1859/SCE0399.03.Process.SoCalMF.Evergreen.2017.pdf" TargetMode="External"/><Relationship Id="rId17" Type="http://schemas.openxmlformats.org/officeDocument/2006/relationships/hyperlink" Target="https://pda.energydataweb.com/" TargetMode="External"/><Relationship Id="rId59" Type="http://schemas.openxmlformats.org/officeDocument/2006/relationships/hyperlink" Target="https://pda.energydataweb.com/api/view/2293/CPU0192.02.Impact.HVAC2017.DNVGL.2019.pdf" TargetMode="External"/><Relationship Id="rId124" Type="http://schemas.openxmlformats.org/officeDocument/2006/relationships/hyperlink" Target="https://pda.energydataweb.com/" TargetMode="External"/><Relationship Id="rId70" Type="http://schemas.openxmlformats.org/officeDocument/2006/relationships/hyperlink" Target="http://calmac.org/publications/CPUC_Group_A_Res_2016_HER_finalCALMAC.pdf" TargetMode="External"/><Relationship Id="rId166" Type="http://schemas.openxmlformats.org/officeDocument/2006/relationships/hyperlink" Target="http://calmac.org/publications/CustomLighting_2015_FinalReport_with_Appendices.pdf" TargetMode="External"/><Relationship Id="rId331" Type="http://schemas.openxmlformats.org/officeDocument/2006/relationships/hyperlink" Target="http://calmac.org/publications/CPUC_3P_Report_Vol_I_DRAFT_Published_Aug_2_2016.pdf" TargetMode="External"/><Relationship Id="rId373" Type="http://schemas.openxmlformats.org/officeDocument/2006/relationships/hyperlink" Target="https://pda.energydataweb.com/" TargetMode="External"/><Relationship Id="rId429" Type="http://schemas.openxmlformats.org/officeDocument/2006/relationships/hyperlink" Target="http://calmac.org/publications/SCE0381.02_RTR_Joint-IOUs_-_Navigant_LED_Workpaper_Study.pdf" TargetMode="External"/><Relationship Id="rId1" Type="http://schemas.openxmlformats.org/officeDocument/2006/relationships/hyperlink" Target="http://www.calmac.org/publications/CPUC_Water_Fixtures_Report_CALMAC.pdf" TargetMode="External"/><Relationship Id="rId233" Type="http://schemas.openxmlformats.org/officeDocument/2006/relationships/hyperlink" Target="http://www.calmac.org/publications/DNVGL_SDGE_HERs_2015_final_to_calmac.pdf" TargetMode="External"/><Relationship Id="rId28" Type="http://schemas.openxmlformats.org/officeDocument/2006/relationships/hyperlink" Target="https://pda.energydataweb.com/api/view/2357/PGE0440.02.Market.CommZNEMarketChar.TRC.2019.pdf" TargetMode="External"/><Relationship Id="rId275" Type="http://schemas.openxmlformats.org/officeDocument/2006/relationships/hyperlink" Target="http://calmac.org/publications/PY2013-2015_MEO_Cross-Cutting_Process_Evaluation_Report_FINAL_2016-11-11.pdf" TargetMode="External"/><Relationship Id="rId300" Type="http://schemas.openxmlformats.org/officeDocument/2006/relationships/hyperlink" Target="http://www.energydataweb.com/cpucFiles/pdaDocs/1728/CPU0134.02.Market.WETContractor.ODC.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M115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baseColWidth="10" defaultColWidth="14.5" defaultRowHeight="60" customHeight="1" x14ac:dyDescent="0.15"/>
  <cols>
    <col min="1" max="2" width="28.6640625" customWidth="1"/>
    <col min="3" max="4" width="29.33203125" customWidth="1"/>
    <col min="6" max="10" width="13.33203125" customWidth="1"/>
    <col min="11" max="11" width="29.33203125" customWidth="1"/>
    <col min="13" max="13" width="27.1640625" customWidth="1"/>
  </cols>
  <sheetData>
    <row r="1" spans="1:13" ht="60" customHeight="1" x14ac:dyDescent="0.1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3" t="s">
        <v>11</v>
      </c>
      <c r="M1" s="2" t="s">
        <v>12</v>
      </c>
    </row>
    <row r="2" spans="1:13" ht="60" customHeight="1" x14ac:dyDescent="0.15">
      <c r="A2" s="4" t="s">
        <v>13</v>
      </c>
      <c r="B2" s="5" t="s">
        <v>14</v>
      </c>
      <c r="C2" s="5" t="s">
        <v>15</v>
      </c>
      <c r="D2" s="5" t="s">
        <v>16</v>
      </c>
      <c r="E2" s="6">
        <v>44089</v>
      </c>
      <c r="F2" s="4" t="s">
        <v>17</v>
      </c>
      <c r="G2" s="4" t="s">
        <v>18</v>
      </c>
      <c r="H2" s="4" t="s">
        <v>19</v>
      </c>
      <c r="I2" s="4" t="s">
        <v>20</v>
      </c>
      <c r="J2" s="4" t="s">
        <v>21</v>
      </c>
      <c r="K2" s="7"/>
      <c r="L2" s="6"/>
      <c r="M2" s="4"/>
    </row>
    <row r="3" spans="1:13" ht="60" customHeight="1" x14ac:dyDescent="0.15">
      <c r="A3" s="4" t="s">
        <v>22</v>
      </c>
      <c r="B3" s="5" t="s">
        <v>23</v>
      </c>
      <c r="C3" s="5" t="s">
        <v>24</v>
      </c>
      <c r="D3" s="5" t="s">
        <v>25</v>
      </c>
      <c r="E3" s="6">
        <v>44089</v>
      </c>
      <c r="F3" s="4" t="s">
        <v>26</v>
      </c>
      <c r="G3" s="4" t="s">
        <v>27</v>
      </c>
      <c r="H3" s="4" t="s">
        <v>19</v>
      </c>
      <c r="I3" s="4" t="s">
        <v>20</v>
      </c>
      <c r="J3" s="4" t="s">
        <v>21</v>
      </c>
      <c r="K3" s="7"/>
      <c r="L3" s="6"/>
      <c r="M3" s="4"/>
    </row>
    <row r="4" spans="1:13" ht="60" customHeight="1" x14ac:dyDescent="0.15">
      <c r="A4" s="4" t="s">
        <v>28</v>
      </c>
      <c r="B4" s="5" t="s">
        <v>29</v>
      </c>
      <c r="C4" s="5" t="s">
        <v>30</v>
      </c>
      <c r="D4" s="5" t="s">
        <v>31</v>
      </c>
      <c r="E4" s="6">
        <v>44058</v>
      </c>
      <c r="F4" s="4" t="s">
        <v>32</v>
      </c>
      <c r="G4" s="4" t="s">
        <v>27</v>
      </c>
      <c r="H4" s="4" t="s">
        <v>33</v>
      </c>
      <c r="I4" s="4" t="s">
        <v>20</v>
      </c>
      <c r="J4" s="4" t="s">
        <v>34</v>
      </c>
      <c r="K4" s="5" t="s">
        <v>35</v>
      </c>
      <c r="L4" s="6"/>
      <c r="M4" s="4"/>
    </row>
    <row r="5" spans="1:13" ht="60" customHeight="1" x14ac:dyDescent="0.15">
      <c r="A5" s="4" t="s">
        <v>36</v>
      </c>
      <c r="B5" s="5" t="s">
        <v>37</v>
      </c>
      <c r="C5" s="5" t="s">
        <v>38</v>
      </c>
      <c r="D5" s="5" t="s">
        <v>39</v>
      </c>
      <c r="E5" s="6">
        <v>44058</v>
      </c>
      <c r="F5" s="4" t="s">
        <v>40</v>
      </c>
      <c r="G5" s="4" t="s">
        <v>41</v>
      </c>
      <c r="H5" s="4" t="s">
        <v>42</v>
      </c>
      <c r="I5" s="4" t="s">
        <v>20</v>
      </c>
      <c r="J5" s="4" t="s">
        <v>21</v>
      </c>
      <c r="K5" s="5" t="s">
        <v>43</v>
      </c>
      <c r="L5" s="6"/>
      <c r="M5" s="4"/>
    </row>
    <row r="6" spans="1:13" ht="60" customHeight="1" x14ac:dyDescent="0.15">
      <c r="A6" s="4" t="s">
        <v>44</v>
      </c>
      <c r="B6" s="5" t="s">
        <v>45</v>
      </c>
      <c r="C6" s="5" t="s">
        <v>46</v>
      </c>
      <c r="D6" s="5" t="s">
        <v>47</v>
      </c>
      <c r="E6" s="6">
        <v>44058</v>
      </c>
      <c r="F6" s="4" t="s">
        <v>48</v>
      </c>
      <c r="G6" s="4" t="s">
        <v>49</v>
      </c>
      <c r="H6" s="4" t="s">
        <v>19</v>
      </c>
      <c r="I6" s="4" t="s">
        <v>20</v>
      </c>
      <c r="J6" s="4" t="s">
        <v>21</v>
      </c>
      <c r="K6" s="5" t="s">
        <v>50</v>
      </c>
      <c r="L6" s="6"/>
      <c r="M6" s="4"/>
    </row>
    <row r="7" spans="1:13" ht="60" customHeight="1" x14ac:dyDescent="0.15">
      <c r="A7" s="4" t="s">
        <v>51</v>
      </c>
      <c r="B7" s="8" t="s">
        <v>52</v>
      </c>
      <c r="C7" s="9" t="s">
        <v>53</v>
      </c>
      <c r="D7" s="9" t="s">
        <v>54</v>
      </c>
      <c r="E7" s="6">
        <v>44058</v>
      </c>
      <c r="F7" s="4" t="s">
        <v>55</v>
      </c>
      <c r="G7" s="4" t="s">
        <v>56</v>
      </c>
      <c r="H7" s="4" t="s">
        <v>57</v>
      </c>
      <c r="I7" s="4" t="s">
        <v>20</v>
      </c>
      <c r="J7" s="4" t="s">
        <v>21</v>
      </c>
      <c r="K7" s="5" t="s">
        <v>58</v>
      </c>
      <c r="L7" s="6"/>
      <c r="M7" s="4"/>
    </row>
    <row r="8" spans="1:13" ht="60" customHeight="1" x14ac:dyDescent="0.15">
      <c r="A8" s="4" t="s">
        <v>59</v>
      </c>
      <c r="B8" s="8" t="s">
        <v>60</v>
      </c>
      <c r="C8" s="9" t="s">
        <v>61</v>
      </c>
      <c r="D8" s="9" t="s">
        <v>62</v>
      </c>
      <c r="E8" s="6">
        <v>43966</v>
      </c>
      <c r="F8" s="4" t="s">
        <v>63</v>
      </c>
      <c r="G8" s="4">
        <v>2174</v>
      </c>
      <c r="H8" s="4" t="s">
        <v>19</v>
      </c>
      <c r="I8" s="4" t="s">
        <v>64</v>
      </c>
      <c r="J8" s="4" t="s">
        <v>65</v>
      </c>
      <c r="K8" s="9" t="s">
        <v>66</v>
      </c>
      <c r="L8" s="4" t="s">
        <v>27</v>
      </c>
      <c r="M8" s="4"/>
    </row>
    <row r="9" spans="1:13" ht="60" customHeight="1" x14ac:dyDescent="0.15">
      <c r="A9" s="4" t="s">
        <v>67</v>
      </c>
      <c r="B9" s="8" t="s">
        <v>68</v>
      </c>
      <c r="C9" s="9" t="s">
        <v>69</v>
      </c>
      <c r="D9" s="9" t="s">
        <v>70</v>
      </c>
      <c r="E9" s="6">
        <v>43936</v>
      </c>
      <c r="F9" s="4" t="s">
        <v>71</v>
      </c>
      <c r="G9" s="4">
        <v>2164</v>
      </c>
      <c r="H9" s="4" t="s">
        <v>72</v>
      </c>
      <c r="I9" s="4" t="s">
        <v>64</v>
      </c>
      <c r="J9" s="4" t="s">
        <v>73</v>
      </c>
      <c r="K9" s="9" t="s">
        <v>74</v>
      </c>
      <c r="L9" s="4" t="s">
        <v>27</v>
      </c>
      <c r="M9" s="4"/>
    </row>
    <row r="10" spans="1:13" ht="60" customHeight="1" x14ac:dyDescent="0.15">
      <c r="A10" s="4" t="s">
        <v>75</v>
      </c>
      <c r="B10" s="8" t="s">
        <v>76</v>
      </c>
      <c r="C10" s="9" t="s">
        <v>77</v>
      </c>
      <c r="D10" s="9" t="s">
        <v>78</v>
      </c>
      <c r="E10" s="6">
        <v>43876</v>
      </c>
      <c r="F10" s="4" t="s">
        <v>79</v>
      </c>
      <c r="G10" s="4">
        <v>2141</v>
      </c>
      <c r="H10" s="4" t="s">
        <v>57</v>
      </c>
      <c r="I10" s="4" t="s">
        <v>64</v>
      </c>
      <c r="J10" s="4" t="s">
        <v>80</v>
      </c>
      <c r="K10" s="9" t="s">
        <v>81</v>
      </c>
      <c r="L10" s="4" t="s">
        <v>27</v>
      </c>
      <c r="M10" s="4"/>
    </row>
    <row r="11" spans="1:13" ht="60" customHeight="1" x14ac:dyDescent="0.15">
      <c r="A11" s="4" t="s">
        <v>82</v>
      </c>
      <c r="B11" s="8" t="s">
        <v>83</v>
      </c>
      <c r="C11" s="9" t="s">
        <v>84</v>
      </c>
      <c r="D11" s="9" t="s">
        <v>85</v>
      </c>
      <c r="E11" s="6">
        <v>43845</v>
      </c>
      <c r="F11" s="4" t="s">
        <v>86</v>
      </c>
      <c r="G11" s="4" t="s">
        <v>27</v>
      </c>
      <c r="H11" s="4" t="s">
        <v>33</v>
      </c>
      <c r="I11" s="4" t="s">
        <v>20</v>
      </c>
      <c r="J11" s="4" t="s">
        <v>34</v>
      </c>
      <c r="K11" s="9" t="s">
        <v>87</v>
      </c>
      <c r="L11" s="4" t="s">
        <v>27</v>
      </c>
      <c r="M11" s="4"/>
    </row>
    <row r="12" spans="1:13" ht="60" customHeight="1" x14ac:dyDescent="0.15">
      <c r="A12" s="4" t="s">
        <v>88</v>
      </c>
      <c r="B12" s="8" t="s">
        <v>89</v>
      </c>
      <c r="C12" s="9" t="s">
        <v>90</v>
      </c>
      <c r="D12" s="9" t="s">
        <v>91</v>
      </c>
      <c r="E12" s="6">
        <v>43845</v>
      </c>
      <c r="F12" s="4" t="s">
        <v>92</v>
      </c>
      <c r="G12" s="4">
        <v>2161</v>
      </c>
      <c r="H12" s="4" t="s">
        <v>33</v>
      </c>
      <c r="I12" s="4" t="s">
        <v>64</v>
      </c>
      <c r="J12" s="4" t="s">
        <v>93</v>
      </c>
      <c r="K12" s="9" t="s">
        <v>94</v>
      </c>
      <c r="L12" s="4" t="s">
        <v>27</v>
      </c>
      <c r="M12" s="4"/>
    </row>
    <row r="13" spans="1:13" ht="60" customHeight="1" x14ac:dyDescent="0.15">
      <c r="A13" s="4" t="s">
        <v>95</v>
      </c>
      <c r="B13" s="8" t="s">
        <v>96</v>
      </c>
      <c r="C13" s="9" t="s">
        <v>97</v>
      </c>
      <c r="D13" s="9" t="s">
        <v>98</v>
      </c>
      <c r="E13" s="6">
        <v>43845</v>
      </c>
      <c r="F13" s="4" t="s">
        <v>99</v>
      </c>
      <c r="G13" s="4">
        <v>2161</v>
      </c>
      <c r="H13" s="4" t="s">
        <v>33</v>
      </c>
      <c r="I13" s="4" t="s">
        <v>64</v>
      </c>
      <c r="J13" s="4" t="s">
        <v>93</v>
      </c>
      <c r="K13" s="9" t="s">
        <v>100</v>
      </c>
      <c r="L13" s="4" t="s">
        <v>27</v>
      </c>
      <c r="M13" s="4"/>
    </row>
    <row r="14" spans="1:13" ht="60" customHeight="1" x14ac:dyDescent="0.15">
      <c r="A14" s="4" t="s">
        <v>101</v>
      </c>
      <c r="B14" s="10" t="s">
        <v>102</v>
      </c>
      <c r="C14" s="9" t="s">
        <v>103</v>
      </c>
      <c r="D14" s="9" t="s">
        <v>104</v>
      </c>
      <c r="E14" s="6">
        <v>43814</v>
      </c>
      <c r="F14" s="4" t="s">
        <v>105</v>
      </c>
      <c r="G14" s="4">
        <v>2134</v>
      </c>
      <c r="H14" s="4" t="s">
        <v>19</v>
      </c>
      <c r="I14" s="4" t="s">
        <v>106</v>
      </c>
      <c r="J14" s="4" t="s">
        <v>80</v>
      </c>
      <c r="K14" s="9" t="s">
        <v>107</v>
      </c>
      <c r="L14" s="4" t="s">
        <v>27</v>
      </c>
      <c r="M14" s="4"/>
    </row>
    <row r="15" spans="1:13" ht="60" customHeight="1" x14ac:dyDescent="0.15">
      <c r="A15" s="4" t="s">
        <v>108</v>
      </c>
      <c r="B15" s="8" t="s">
        <v>109</v>
      </c>
      <c r="C15" s="9" t="s">
        <v>110</v>
      </c>
      <c r="D15" s="9" t="s">
        <v>111</v>
      </c>
      <c r="E15" s="6">
        <v>43784</v>
      </c>
      <c r="F15" s="4" t="s">
        <v>112</v>
      </c>
      <c r="G15" s="4" t="s">
        <v>113</v>
      </c>
      <c r="H15" s="4" t="s">
        <v>19</v>
      </c>
      <c r="I15" s="4" t="s">
        <v>20</v>
      </c>
      <c r="J15" s="4" t="s">
        <v>73</v>
      </c>
      <c r="K15" s="9" t="s">
        <v>114</v>
      </c>
      <c r="L15" s="4" t="s">
        <v>27</v>
      </c>
      <c r="M15" s="4"/>
    </row>
    <row r="16" spans="1:13" ht="60" customHeight="1" x14ac:dyDescent="0.15">
      <c r="A16" s="4" t="s">
        <v>115</v>
      </c>
      <c r="B16" s="8" t="s">
        <v>116</v>
      </c>
      <c r="C16" s="9" t="s">
        <v>117</v>
      </c>
      <c r="D16" s="9" t="s">
        <v>118</v>
      </c>
      <c r="E16" s="6">
        <v>43753</v>
      </c>
      <c r="F16" s="4" t="s">
        <v>119</v>
      </c>
      <c r="G16" s="4">
        <v>2212</v>
      </c>
      <c r="H16" s="4" t="s">
        <v>120</v>
      </c>
      <c r="I16" s="4" t="s">
        <v>121</v>
      </c>
      <c r="J16" s="4" t="s">
        <v>122</v>
      </c>
      <c r="K16" s="9" t="s">
        <v>123</v>
      </c>
      <c r="L16" s="4" t="s">
        <v>27</v>
      </c>
      <c r="M16" s="4"/>
    </row>
    <row r="17" spans="1:13" ht="60" customHeight="1" x14ac:dyDescent="0.15">
      <c r="A17" s="4" t="s">
        <v>124</v>
      </c>
      <c r="B17" s="8" t="s">
        <v>125</v>
      </c>
      <c r="C17" s="9" t="s">
        <v>126</v>
      </c>
      <c r="D17" s="9" t="s">
        <v>127</v>
      </c>
      <c r="E17" s="6">
        <v>43724</v>
      </c>
      <c r="F17" s="4" t="s">
        <v>128</v>
      </c>
      <c r="G17" s="4" t="s">
        <v>27</v>
      </c>
      <c r="H17" s="4" t="s">
        <v>42</v>
      </c>
      <c r="I17" s="4" t="s">
        <v>20</v>
      </c>
      <c r="J17" s="4" t="s">
        <v>21</v>
      </c>
      <c r="K17" s="9" t="s">
        <v>129</v>
      </c>
      <c r="L17" s="4" t="s">
        <v>27</v>
      </c>
      <c r="M17" s="4"/>
    </row>
    <row r="18" spans="1:13" ht="60" customHeight="1" x14ac:dyDescent="0.15">
      <c r="A18" s="4" t="s">
        <v>130</v>
      </c>
      <c r="B18" s="8" t="s">
        <v>131</v>
      </c>
      <c r="C18" s="9" t="s">
        <v>132</v>
      </c>
      <c r="D18" s="9" t="s">
        <v>133</v>
      </c>
      <c r="E18" s="6">
        <v>43724</v>
      </c>
      <c r="F18" s="4" t="s">
        <v>134</v>
      </c>
      <c r="G18" s="4" t="s">
        <v>27</v>
      </c>
      <c r="H18" s="4" t="s">
        <v>19</v>
      </c>
      <c r="I18" s="4" t="s">
        <v>20</v>
      </c>
      <c r="J18" s="4" t="s">
        <v>21</v>
      </c>
      <c r="K18" s="9" t="s">
        <v>135</v>
      </c>
      <c r="L18" s="4" t="s">
        <v>27</v>
      </c>
      <c r="M18" s="4"/>
    </row>
    <row r="19" spans="1:13" ht="60" customHeight="1" x14ac:dyDescent="0.15">
      <c r="A19" s="4" t="s">
        <v>136</v>
      </c>
      <c r="B19" s="8" t="s">
        <v>137</v>
      </c>
      <c r="C19" s="9" t="s">
        <v>138</v>
      </c>
      <c r="D19" s="9" t="s">
        <v>139</v>
      </c>
      <c r="E19" s="6">
        <v>43692</v>
      </c>
      <c r="F19" s="4" t="s">
        <v>140</v>
      </c>
      <c r="G19" s="4" t="s">
        <v>141</v>
      </c>
      <c r="H19" s="4" t="s">
        <v>42</v>
      </c>
      <c r="I19" s="4" t="s">
        <v>20</v>
      </c>
      <c r="J19" s="4" t="s">
        <v>21</v>
      </c>
      <c r="K19" s="9" t="s">
        <v>142</v>
      </c>
      <c r="L19" s="6">
        <v>43683</v>
      </c>
      <c r="M19" s="4"/>
    </row>
    <row r="20" spans="1:13" ht="60" customHeight="1" x14ac:dyDescent="0.15">
      <c r="A20" s="4" t="s">
        <v>143</v>
      </c>
      <c r="B20" s="8" t="s">
        <v>144</v>
      </c>
      <c r="C20" s="9" t="s">
        <v>145</v>
      </c>
      <c r="D20" s="9" t="s">
        <v>146</v>
      </c>
      <c r="E20" s="6">
        <v>43692</v>
      </c>
      <c r="F20" s="4" t="s">
        <v>147</v>
      </c>
      <c r="G20" s="4" t="s">
        <v>27</v>
      </c>
      <c r="H20" s="4" t="s">
        <v>19</v>
      </c>
      <c r="I20" s="4" t="s">
        <v>20</v>
      </c>
      <c r="J20" s="4" t="s">
        <v>21</v>
      </c>
      <c r="K20" s="9" t="s">
        <v>148</v>
      </c>
      <c r="L20" s="6">
        <v>43683</v>
      </c>
      <c r="M20" s="4"/>
    </row>
    <row r="21" spans="1:13" ht="60" customHeight="1" x14ac:dyDescent="0.15">
      <c r="A21" s="4" t="s">
        <v>149</v>
      </c>
      <c r="B21" s="8" t="s">
        <v>150</v>
      </c>
      <c r="C21" s="9" t="s">
        <v>151</v>
      </c>
      <c r="D21" s="9" t="s">
        <v>152</v>
      </c>
      <c r="E21" s="6">
        <v>43692</v>
      </c>
      <c r="F21" s="4" t="s">
        <v>153</v>
      </c>
      <c r="G21" s="4" t="s">
        <v>27</v>
      </c>
      <c r="H21" s="4" t="s">
        <v>19</v>
      </c>
      <c r="I21" s="4" t="s">
        <v>20</v>
      </c>
      <c r="J21" s="4" t="s">
        <v>21</v>
      </c>
      <c r="K21" s="9" t="s">
        <v>154</v>
      </c>
      <c r="L21" s="6">
        <v>43683</v>
      </c>
      <c r="M21" s="4"/>
    </row>
    <row r="22" spans="1:13" ht="60" customHeight="1" x14ac:dyDescent="0.15">
      <c r="A22" s="4" t="s">
        <v>155</v>
      </c>
      <c r="B22" s="8" t="s">
        <v>156</v>
      </c>
      <c r="C22" s="9" t="s">
        <v>157</v>
      </c>
      <c r="D22" s="9" t="s">
        <v>158</v>
      </c>
      <c r="E22" s="6">
        <v>43633</v>
      </c>
      <c r="F22" s="4" t="s">
        <v>159</v>
      </c>
      <c r="G22" s="4">
        <v>2163</v>
      </c>
      <c r="H22" s="4" t="s">
        <v>57</v>
      </c>
      <c r="I22" s="4" t="s">
        <v>64</v>
      </c>
      <c r="J22" s="4" t="s">
        <v>73</v>
      </c>
      <c r="K22" s="9" t="s">
        <v>160</v>
      </c>
      <c r="L22" s="6">
        <v>43616</v>
      </c>
      <c r="M22" s="4"/>
    </row>
    <row r="23" spans="1:13" ht="60" customHeight="1" x14ac:dyDescent="0.15">
      <c r="A23" s="4" t="s">
        <v>161</v>
      </c>
      <c r="B23" s="8" t="s">
        <v>162</v>
      </c>
      <c r="C23" s="9" t="s">
        <v>163</v>
      </c>
      <c r="D23" s="9" t="s">
        <v>164</v>
      </c>
      <c r="E23" s="6">
        <v>43633</v>
      </c>
      <c r="F23" s="4" t="s">
        <v>165</v>
      </c>
      <c r="G23" s="4">
        <v>2079</v>
      </c>
      <c r="H23" s="4" t="s">
        <v>19</v>
      </c>
      <c r="I23" s="4" t="s">
        <v>166</v>
      </c>
      <c r="J23" s="4" t="s">
        <v>167</v>
      </c>
      <c r="K23" s="9" t="s">
        <v>168</v>
      </c>
      <c r="L23" s="6">
        <v>43616</v>
      </c>
      <c r="M23" s="4"/>
    </row>
    <row r="24" spans="1:13" ht="60" customHeight="1" x14ac:dyDescent="0.15">
      <c r="A24" s="4" t="s">
        <v>169</v>
      </c>
      <c r="B24" s="8" t="s">
        <v>170</v>
      </c>
      <c r="C24" s="9" t="s">
        <v>171</v>
      </c>
      <c r="D24" s="9" t="s">
        <v>172</v>
      </c>
      <c r="E24" s="6">
        <v>43570</v>
      </c>
      <c r="F24" s="4" t="s">
        <v>173</v>
      </c>
      <c r="G24" s="4">
        <v>2157</v>
      </c>
      <c r="H24" s="4" t="s">
        <v>19</v>
      </c>
      <c r="I24" s="4" t="s">
        <v>64</v>
      </c>
      <c r="J24" s="4" t="s">
        <v>174</v>
      </c>
      <c r="K24" s="9" t="s">
        <v>175</v>
      </c>
      <c r="L24" s="6">
        <v>43556</v>
      </c>
      <c r="M24" s="4"/>
    </row>
    <row r="25" spans="1:13" ht="60" customHeight="1" x14ac:dyDescent="0.15">
      <c r="A25" s="4" t="s">
        <v>176</v>
      </c>
      <c r="B25" s="8" t="s">
        <v>177</v>
      </c>
      <c r="C25" s="9" t="s">
        <v>178</v>
      </c>
      <c r="D25" s="9" t="s">
        <v>179</v>
      </c>
      <c r="E25" s="6">
        <v>43570</v>
      </c>
      <c r="F25" s="4" t="s">
        <v>180</v>
      </c>
      <c r="G25" s="4" t="s">
        <v>27</v>
      </c>
      <c r="H25" s="4" t="s">
        <v>19</v>
      </c>
      <c r="I25" s="4" t="s">
        <v>20</v>
      </c>
      <c r="J25" s="4" t="s">
        <v>65</v>
      </c>
      <c r="K25" s="9" t="s">
        <v>181</v>
      </c>
      <c r="L25" s="6">
        <v>43556</v>
      </c>
      <c r="M25" s="4"/>
    </row>
    <row r="26" spans="1:13" ht="60" customHeight="1" x14ac:dyDescent="0.15">
      <c r="A26" s="4" t="s">
        <v>182</v>
      </c>
      <c r="B26" s="8" t="s">
        <v>183</v>
      </c>
      <c r="C26" s="9" t="s">
        <v>184</v>
      </c>
      <c r="D26" s="9" t="s">
        <v>185</v>
      </c>
      <c r="E26" s="6">
        <v>43539</v>
      </c>
      <c r="F26" s="4" t="s">
        <v>186</v>
      </c>
      <c r="G26" s="4" t="s">
        <v>27</v>
      </c>
      <c r="H26" s="4" t="s">
        <v>19</v>
      </c>
      <c r="I26" s="4" t="s">
        <v>20</v>
      </c>
      <c r="J26" s="4" t="s">
        <v>187</v>
      </c>
      <c r="K26" s="9" t="s">
        <v>188</v>
      </c>
      <c r="L26" s="6">
        <v>43525</v>
      </c>
      <c r="M26" s="4"/>
    </row>
    <row r="27" spans="1:13" ht="60" customHeight="1" x14ac:dyDescent="0.15">
      <c r="A27" s="4" t="s">
        <v>189</v>
      </c>
      <c r="B27" s="8" t="s">
        <v>190</v>
      </c>
      <c r="C27" s="9" t="s">
        <v>191</v>
      </c>
      <c r="D27" s="9" t="s">
        <v>192</v>
      </c>
      <c r="E27" s="6">
        <v>43539</v>
      </c>
      <c r="F27" s="4" t="s">
        <v>193</v>
      </c>
      <c r="G27" s="4">
        <v>2160</v>
      </c>
      <c r="H27" s="4" t="s">
        <v>19</v>
      </c>
      <c r="I27" s="4" t="s">
        <v>194</v>
      </c>
      <c r="J27" s="4" t="s">
        <v>195</v>
      </c>
      <c r="K27" s="11" t="s">
        <v>196</v>
      </c>
      <c r="L27" s="6">
        <v>43525</v>
      </c>
      <c r="M27" s="4"/>
    </row>
    <row r="28" spans="1:13" ht="60" customHeight="1" x14ac:dyDescent="0.15">
      <c r="A28" s="4" t="s">
        <v>197</v>
      </c>
      <c r="B28" s="8" t="s">
        <v>198</v>
      </c>
      <c r="C28" s="9" t="s">
        <v>199</v>
      </c>
      <c r="D28" s="9" t="s">
        <v>200</v>
      </c>
      <c r="E28" s="6">
        <v>43388</v>
      </c>
      <c r="F28" s="4" t="s">
        <v>201</v>
      </c>
      <c r="G28" s="4">
        <v>2101</v>
      </c>
      <c r="H28" s="4" t="s">
        <v>57</v>
      </c>
      <c r="I28" s="4" t="s">
        <v>64</v>
      </c>
      <c r="J28" s="4" t="s">
        <v>195</v>
      </c>
      <c r="K28" s="8" t="s">
        <v>202</v>
      </c>
      <c r="L28" s="6">
        <v>43409</v>
      </c>
      <c r="M28" s="4"/>
    </row>
    <row r="29" spans="1:13" ht="60" customHeight="1" x14ac:dyDescent="0.15">
      <c r="A29" s="4" t="s">
        <v>203</v>
      </c>
      <c r="B29" s="8" t="s">
        <v>204</v>
      </c>
      <c r="C29" s="9" t="s">
        <v>205</v>
      </c>
      <c r="D29" s="9" t="s">
        <v>206</v>
      </c>
      <c r="E29" s="6">
        <v>43266</v>
      </c>
      <c r="F29" s="4" t="s">
        <v>207</v>
      </c>
      <c r="G29" s="4">
        <v>2144</v>
      </c>
      <c r="H29" s="4" t="s">
        <v>33</v>
      </c>
      <c r="I29" s="4" t="s">
        <v>64</v>
      </c>
      <c r="J29" s="4" t="s">
        <v>208</v>
      </c>
      <c r="K29" s="8" t="s">
        <v>209</v>
      </c>
      <c r="L29" s="6">
        <v>43251</v>
      </c>
      <c r="M29" s="4"/>
    </row>
    <row r="30" spans="1:13" ht="60" customHeight="1" x14ac:dyDescent="0.15">
      <c r="A30" s="4" t="s">
        <v>210</v>
      </c>
      <c r="B30" s="8" t="s">
        <v>211</v>
      </c>
      <c r="C30" s="9" t="s">
        <v>212</v>
      </c>
      <c r="D30" s="9" t="s">
        <v>213</v>
      </c>
      <c r="E30" s="6">
        <v>43235</v>
      </c>
      <c r="F30" s="4" t="s">
        <v>214</v>
      </c>
      <c r="G30" s="4" t="s">
        <v>215</v>
      </c>
      <c r="H30" s="4" t="s">
        <v>42</v>
      </c>
      <c r="I30" s="4" t="s">
        <v>20</v>
      </c>
      <c r="J30" s="4" t="s">
        <v>21</v>
      </c>
      <c r="K30" s="8" t="s">
        <v>216</v>
      </c>
      <c r="L30" s="6">
        <v>43221</v>
      </c>
      <c r="M30" s="4"/>
    </row>
    <row r="31" spans="1:13" ht="60" customHeight="1" x14ac:dyDescent="0.15">
      <c r="A31" s="4" t="s">
        <v>217</v>
      </c>
      <c r="B31" s="8" t="s">
        <v>218</v>
      </c>
      <c r="C31" s="9" t="s">
        <v>219</v>
      </c>
      <c r="D31" s="9" t="s">
        <v>220</v>
      </c>
      <c r="E31" s="6">
        <v>43205</v>
      </c>
      <c r="F31" s="4" t="s">
        <v>221</v>
      </c>
      <c r="G31" s="4" t="s">
        <v>222</v>
      </c>
      <c r="H31" s="4" t="s">
        <v>223</v>
      </c>
      <c r="I31" s="4" t="s">
        <v>20</v>
      </c>
      <c r="J31" s="4" t="s">
        <v>195</v>
      </c>
      <c r="K31" s="8" t="s">
        <v>224</v>
      </c>
      <c r="L31" s="6">
        <v>43194</v>
      </c>
      <c r="M31" s="4"/>
    </row>
    <row r="32" spans="1:13" ht="60" customHeight="1" x14ac:dyDescent="0.15">
      <c r="A32" s="4" t="s">
        <v>225</v>
      </c>
      <c r="B32" s="8" t="s">
        <v>226</v>
      </c>
      <c r="C32" s="9" t="s">
        <v>227</v>
      </c>
      <c r="D32" s="9" t="s">
        <v>228</v>
      </c>
      <c r="E32" s="6">
        <v>43205</v>
      </c>
      <c r="F32" s="4" t="s">
        <v>229</v>
      </c>
      <c r="G32" s="4" t="s">
        <v>230</v>
      </c>
      <c r="H32" s="4" t="s">
        <v>231</v>
      </c>
      <c r="I32" s="4" t="s">
        <v>20</v>
      </c>
      <c r="J32" s="4" t="s">
        <v>195</v>
      </c>
      <c r="K32" s="8" t="s">
        <v>232</v>
      </c>
      <c r="L32" s="6">
        <v>43194</v>
      </c>
      <c r="M32" s="4"/>
    </row>
    <row r="33" spans="1:13" ht="60" customHeight="1" x14ac:dyDescent="0.15">
      <c r="A33" s="4" t="s">
        <v>233</v>
      </c>
      <c r="B33" s="8" t="s">
        <v>234</v>
      </c>
      <c r="C33" s="9" t="s">
        <v>235</v>
      </c>
      <c r="D33" s="9" t="s">
        <v>236</v>
      </c>
      <c r="E33" s="6">
        <v>43205</v>
      </c>
      <c r="F33" s="4" t="s">
        <v>237</v>
      </c>
      <c r="G33" s="4" t="s">
        <v>238</v>
      </c>
      <c r="H33" s="4" t="s">
        <v>19</v>
      </c>
      <c r="I33" s="4" t="s">
        <v>20</v>
      </c>
      <c r="J33" s="4" t="s">
        <v>195</v>
      </c>
      <c r="K33" s="8" t="s">
        <v>239</v>
      </c>
      <c r="L33" s="6">
        <v>43194</v>
      </c>
      <c r="M33" s="4"/>
    </row>
    <row r="34" spans="1:13" ht="60" customHeight="1" x14ac:dyDescent="0.15">
      <c r="A34" s="4" t="s">
        <v>240</v>
      </c>
      <c r="B34" s="8" t="s">
        <v>241</v>
      </c>
      <c r="C34" s="9" t="s">
        <v>242</v>
      </c>
      <c r="D34" s="9" t="s">
        <v>243</v>
      </c>
      <c r="E34" s="6">
        <v>43205</v>
      </c>
      <c r="F34" s="4" t="s">
        <v>244</v>
      </c>
      <c r="G34" s="4" t="s">
        <v>245</v>
      </c>
      <c r="H34" s="4" t="s">
        <v>72</v>
      </c>
      <c r="I34" s="4" t="s">
        <v>64</v>
      </c>
      <c r="J34" s="4" t="s">
        <v>195</v>
      </c>
      <c r="K34" s="8" t="s">
        <v>246</v>
      </c>
      <c r="L34" s="6">
        <v>43194</v>
      </c>
      <c r="M34" s="4"/>
    </row>
    <row r="35" spans="1:13" ht="60" customHeight="1" x14ac:dyDescent="0.15">
      <c r="A35" s="12" t="s">
        <v>247</v>
      </c>
      <c r="B35" s="13" t="s">
        <v>248</v>
      </c>
      <c r="C35" s="9" t="s">
        <v>249</v>
      </c>
      <c r="D35" s="9" t="s">
        <v>250</v>
      </c>
      <c r="E35" s="6">
        <v>43174</v>
      </c>
      <c r="F35" s="12" t="s">
        <v>251</v>
      </c>
      <c r="G35" s="12">
        <v>2115</v>
      </c>
      <c r="H35" s="4" t="s">
        <v>252</v>
      </c>
      <c r="I35" s="4" t="s">
        <v>194</v>
      </c>
      <c r="J35" s="4" t="s">
        <v>122</v>
      </c>
      <c r="K35" s="8" t="s">
        <v>253</v>
      </c>
      <c r="L35" s="6">
        <v>43194</v>
      </c>
      <c r="M35" s="4"/>
    </row>
    <row r="36" spans="1:13" ht="60" customHeight="1" x14ac:dyDescent="0.15">
      <c r="A36" s="12" t="s">
        <v>254</v>
      </c>
      <c r="B36" s="13" t="s">
        <v>255</v>
      </c>
      <c r="C36" s="9" t="s">
        <v>256</v>
      </c>
      <c r="D36" s="9" t="s">
        <v>257</v>
      </c>
      <c r="E36" s="6">
        <v>43174</v>
      </c>
      <c r="F36" s="12" t="s">
        <v>258</v>
      </c>
      <c r="G36" s="12">
        <v>2115</v>
      </c>
      <c r="H36" s="4" t="s">
        <v>252</v>
      </c>
      <c r="I36" s="4" t="s">
        <v>194</v>
      </c>
      <c r="J36" s="4" t="s">
        <v>122</v>
      </c>
      <c r="K36" s="8" t="s">
        <v>259</v>
      </c>
      <c r="L36" s="6">
        <v>43194</v>
      </c>
      <c r="M36" s="4"/>
    </row>
    <row r="37" spans="1:13" ht="60" customHeight="1" x14ac:dyDescent="0.15">
      <c r="A37" s="12" t="s">
        <v>260</v>
      </c>
      <c r="B37" s="13" t="s">
        <v>261</v>
      </c>
      <c r="C37" s="9" t="s">
        <v>262</v>
      </c>
      <c r="D37" s="9" t="s">
        <v>263</v>
      </c>
      <c r="E37" s="6">
        <v>43174</v>
      </c>
      <c r="F37" s="12" t="s">
        <v>264</v>
      </c>
      <c r="G37" s="12">
        <v>2115</v>
      </c>
      <c r="H37" s="4" t="s">
        <v>252</v>
      </c>
      <c r="I37" s="4" t="s">
        <v>194</v>
      </c>
      <c r="J37" s="4" t="s">
        <v>122</v>
      </c>
      <c r="K37" s="8" t="s">
        <v>265</v>
      </c>
      <c r="L37" s="6">
        <v>43194</v>
      </c>
      <c r="M37" s="4"/>
    </row>
    <row r="38" spans="1:13" ht="60" customHeight="1" x14ac:dyDescent="0.15">
      <c r="A38" s="12" t="s">
        <v>266</v>
      </c>
      <c r="B38" s="13" t="s">
        <v>267</v>
      </c>
      <c r="C38" s="9" t="s">
        <v>268</v>
      </c>
      <c r="D38" s="9" t="s">
        <v>269</v>
      </c>
      <c r="E38" s="6">
        <v>43174</v>
      </c>
      <c r="F38" s="12" t="s">
        <v>270</v>
      </c>
      <c r="G38" s="12">
        <v>2115</v>
      </c>
      <c r="H38" s="4" t="s">
        <v>252</v>
      </c>
      <c r="I38" s="4" t="s">
        <v>194</v>
      </c>
      <c r="J38" s="4" t="s">
        <v>122</v>
      </c>
      <c r="K38" s="8" t="s">
        <v>271</v>
      </c>
      <c r="L38" s="6">
        <v>43194</v>
      </c>
      <c r="M38" s="4"/>
    </row>
    <row r="39" spans="1:13" ht="60" customHeight="1" x14ac:dyDescent="0.15">
      <c r="A39" s="4" t="s">
        <v>272</v>
      </c>
      <c r="B39" s="8" t="s">
        <v>273</v>
      </c>
      <c r="C39" s="9" t="s">
        <v>274</v>
      </c>
      <c r="D39" s="9" t="s">
        <v>275</v>
      </c>
      <c r="E39" s="6">
        <v>43174</v>
      </c>
      <c r="F39" s="4" t="s">
        <v>276</v>
      </c>
      <c r="G39" s="4">
        <v>2128</v>
      </c>
      <c r="H39" s="4" t="s">
        <v>72</v>
      </c>
      <c r="I39" s="4" t="s">
        <v>27</v>
      </c>
      <c r="J39" s="4" t="s">
        <v>65</v>
      </c>
      <c r="K39" s="8" t="s">
        <v>277</v>
      </c>
      <c r="L39" s="6">
        <v>43161</v>
      </c>
      <c r="M39" s="4"/>
    </row>
    <row r="40" spans="1:13" ht="60" customHeight="1" x14ac:dyDescent="0.15">
      <c r="A40" s="4" t="s">
        <v>278</v>
      </c>
      <c r="B40" s="8" t="s">
        <v>279</v>
      </c>
      <c r="C40" s="9" t="s">
        <v>280</v>
      </c>
      <c r="D40" s="9" t="s">
        <v>281</v>
      </c>
      <c r="E40" s="6">
        <v>43174</v>
      </c>
      <c r="F40" s="4" t="s">
        <v>282</v>
      </c>
      <c r="G40" s="4">
        <v>2115</v>
      </c>
      <c r="H40" s="4" t="s">
        <v>252</v>
      </c>
      <c r="I40" s="4" t="s">
        <v>194</v>
      </c>
      <c r="J40" s="4" t="s">
        <v>122</v>
      </c>
      <c r="K40" s="8" t="s">
        <v>283</v>
      </c>
      <c r="L40" s="6">
        <v>43161</v>
      </c>
      <c r="M40" s="4"/>
    </row>
    <row r="41" spans="1:13" ht="60" customHeight="1" x14ac:dyDescent="0.15">
      <c r="A41" s="4" t="s">
        <v>284</v>
      </c>
      <c r="B41" s="8" t="s">
        <v>285</v>
      </c>
      <c r="C41" s="9" t="s">
        <v>286</v>
      </c>
      <c r="D41" s="9" t="s">
        <v>287</v>
      </c>
      <c r="E41" s="6">
        <v>43174</v>
      </c>
      <c r="F41" s="4" t="s">
        <v>288</v>
      </c>
      <c r="G41" s="4">
        <v>2115</v>
      </c>
      <c r="H41" s="4" t="s">
        <v>252</v>
      </c>
      <c r="I41" s="4" t="s">
        <v>194</v>
      </c>
      <c r="J41" s="4" t="s">
        <v>122</v>
      </c>
      <c r="K41" s="8" t="s">
        <v>289</v>
      </c>
      <c r="L41" s="6">
        <v>43161</v>
      </c>
      <c r="M41" s="4"/>
    </row>
    <row r="42" spans="1:13" ht="60" customHeight="1" x14ac:dyDescent="0.15">
      <c r="A42" s="4" t="s">
        <v>290</v>
      </c>
      <c r="B42" s="8" t="s">
        <v>291</v>
      </c>
      <c r="C42" s="9" t="s">
        <v>292</v>
      </c>
      <c r="D42" s="9" t="s">
        <v>293</v>
      </c>
      <c r="E42" s="6">
        <v>43174</v>
      </c>
      <c r="F42" s="4" t="s">
        <v>294</v>
      </c>
      <c r="G42" s="4">
        <v>2115</v>
      </c>
      <c r="H42" s="4" t="s">
        <v>252</v>
      </c>
      <c r="I42" s="4" t="s">
        <v>194</v>
      </c>
      <c r="J42" s="4" t="s">
        <v>122</v>
      </c>
      <c r="K42" s="8" t="s">
        <v>295</v>
      </c>
      <c r="L42" s="6">
        <v>43161</v>
      </c>
      <c r="M42" s="4"/>
    </row>
    <row r="43" spans="1:13" ht="60" customHeight="1" x14ac:dyDescent="0.15">
      <c r="A43" s="4" t="s">
        <v>296</v>
      </c>
      <c r="B43" s="8" t="s">
        <v>297</v>
      </c>
      <c r="C43" s="9" t="s">
        <v>298</v>
      </c>
      <c r="D43" s="9" t="s">
        <v>299</v>
      </c>
      <c r="E43" s="6">
        <v>43174</v>
      </c>
      <c r="F43" s="4" t="s">
        <v>300</v>
      </c>
      <c r="G43" s="4">
        <v>2115</v>
      </c>
      <c r="H43" s="4" t="s">
        <v>252</v>
      </c>
      <c r="I43" s="4" t="s">
        <v>194</v>
      </c>
      <c r="J43" s="4" t="s">
        <v>122</v>
      </c>
      <c r="K43" s="8" t="s">
        <v>301</v>
      </c>
      <c r="L43" s="6">
        <v>43161</v>
      </c>
      <c r="M43" s="4"/>
    </row>
    <row r="44" spans="1:13" ht="60" customHeight="1" x14ac:dyDescent="0.15">
      <c r="A44" s="4" t="s">
        <v>302</v>
      </c>
      <c r="B44" s="8" t="s">
        <v>303</v>
      </c>
      <c r="C44" s="9" t="s">
        <v>304</v>
      </c>
      <c r="D44" s="9" t="s">
        <v>305</v>
      </c>
      <c r="E44" s="6">
        <v>43146</v>
      </c>
      <c r="F44" s="4" t="s">
        <v>306</v>
      </c>
      <c r="G44" s="4" t="s">
        <v>307</v>
      </c>
      <c r="H44" s="4" t="s">
        <v>72</v>
      </c>
      <c r="I44" s="4" t="s">
        <v>20</v>
      </c>
      <c r="J44" s="4" t="s">
        <v>34</v>
      </c>
      <c r="K44" s="8" t="s">
        <v>308</v>
      </c>
      <c r="L44" s="6">
        <v>43132</v>
      </c>
      <c r="M44" s="4"/>
    </row>
    <row r="45" spans="1:13" ht="60" customHeight="1" x14ac:dyDescent="0.15">
      <c r="A45" s="4" t="s">
        <v>309</v>
      </c>
      <c r="B45" s="8" t="s">
        <v>310</v>
      </c>
      <c r="C45" s="9" t="s">
        <v>311</v>
      </c>
      <c r="D45" s="9" t="s">
        <v>312</v>
      </c>
      <c r="E45" s="6">
        <v>43146</v>
      </c>
      <c r="F45" s="4" t="s">
        <v>313</v>
      </c>
      <c r="G45" s="4" t="s">
        <v>314</v>
      </c>
      <c r="H45" s="4" t="s">
        <v>72</v>
      </c>
      <c r="I45" s="4" t="s">
        <v>20</v>
      </c>
      <c r="J45" s="4" t="s">
        <v>34</v>
      </c>
      <c r="K45" s="8" t="s">
        <v>315</v>
      </c>
      <c r="L45" s="6">
        <v>43132</v>
      </c>
      <c r="M45" s="4"/>
    </row>
    <row r="46" spans="1:13" ht="60" customHeight="1" x14ac:dyDescent="0.15">
      <c r="A46" s="4" t="s">
        <v>316</v>
      </c>
      <c r="B46" s="10" t="s">
        <v>317</v>
      </c>
      <c r="C46" s="9" t="s">
        <v>318</v>
      </c>
      <c r="D46" s="9" t="s">
        <v>319</v>
      </c>
      <c r="E46" s="6">
        <v>43115</v>
      </c>
      <c r="F46" s="4" t="s">
        <v>320</v>
      </c>
      <c r="G46" s="4" t="s">
        <v>321</v>
      </c>
      <c r="H46" s="4" t="s">
        <v>19</v>
      </c>
      <c r="I46" s="4" t="s">
        <v>64</v>
      </c>
      <c r="J46" s="4" t="s">
        <v>21</v>
      </c>
      <c r="K46" s="8" t="s">
        <v>322</v>
      </c>
      <c r="L46" s="6">
        <v>43102</v>
      </c>
      <c r="M46" s="4"/>
    </row>
    <row r="47" spans="1:13" ht="60" customHeight="1" x14ac:dyDescent="0.15">
      <c r="A47" s="4" t="s">
        <v>323</v>
      </c>
      <c r="B47" s="8" t="s">
        <v>324</v>
      </c>
      <c r="C47" s="9" t="s">
        <v>325</v>
      </c>
      <c r="D47" s="9" t="s">
        <v>326</v>
      </c>
      <c r="E47" s="6">
        <v>43115</v>
      </c>
      <c r="F47" s="4" t="s">
        <v>327</v>
      </c>
      <c r="G47" s="4" t="s">
        <v>328</v>
      </c>
      <c r="H47" s="4" t="s">
        <v>329</v>
      </c>
      <c r="I47" s="4" t="s">
        <v>20</v>
      </c>
      <c r="J47" s="4" t="s">
        <v>21</v>
      </c>
      <c r="K47" s="8" t="s">
        <v>330</v>
      </c>
      <c r="L47" s="6">
        <v>43102</v>
      </c>
      <c r="M47" s="4"/>
    </row>
    <row r="48" spans="1:13" ht="60" customHeight="1" x14ac:dyDescent="0.15">
      <c r="A48" s="4" t="s">
        <v>331</v>
      </c>
      <c r="B48" s="8" t="s">
        <v>332</v>
      </c>
      <c r="C48" s="9" t="s">
        <v>333</v>
      </c>
      <c r="D48" s="9" t="s">
        <v>334</v>
      </c>
      <c r="E48" s="6">
        <v>43115</v>
      </c>
      <c r="F48" s="4" t="s">
        <v>335</v>
      </c>
      <c r="G48" s="4"/>
      <c r="H48" s="4" t="s">
        <v>19</v>
      </c>
      <c r="I48" s="4" t="s">
        <v>20</v>
      </c>
      <c r="J48" s="4" t="s">
        <v>21</v>
      </c>
      <c r="K48" s="8" t="s">
        <v>336</v>
      </c>
      <c r="L48" s="6">
        <v>43102</v>
      </c>
      <c r="M48" s="4"/>
    </row>
    <row r="49" spans="1:13" ht="60" customHeight="1" x14ac:dyDescent="0.15">
      <c r="A49" s="4" t="s">
        <v>337</v>
      </c>
      <c r="B49" s="8" t="s">
        <v>338</v>
      </c>
      <c r="C49" s="9" t="s">
        <v>339</v>
      </c>
      <c r="D49" s="9" t="s">
        <v>340</v>
      </c>
      <c r="E49" s="6">
        <v>43084</v>
      </c>
      <c r="F49" s="4" t="s">
        <v>341</v>
      </c>
      <c r="G49" s="4" t="s">
        <v>342</v>
      </c>
      <c r="H49" s="4" t="s">
        <v>343</v>
      </c>
      <c r="I49" s="4" t="s">
        <v>20</v>
      </c>
      <c r="J49" s="4" t="s">
        <v>34</v>
      </c>
      <c r="K49" s="8" t="s">
        <v>344</v>
      </c>
      <c r="L49" s="6">
        <v>43102</v>
      </c>
      <c r="M49" s="4"/>
    </row>
    <row r="50" spans="1:13" ht="60" customHeight="1" x14ac:dyDescent="0.15">
      <c r="A50" s="4" t="s">
        <v>345</v>
      </c>
      <c r="B50" s="8" t="s">
        <v>346</v>
      </c>
      <c r="C50" s="9" t="s">
        <v>347</v>
      </c>
      <c r="D50" s="9" t="s">
        <v>348</v>
      </c>
      <c r="E50" s="6">
        <v>43054</v>
      </c>
      <c r="F50" s="4" t="s">
        <v>349</v>
      </c>
      <c r="G50" s="4" t="s">
        <v>350</v>
      </c>
      <c r="H50" s="4" t="s">
        <v>351</v>
      </c>
      <c r="I50" s="4" t="s">
        <v>20</v>
      </c>
      <c r="J50" s="4" t="s">
        <v>34</v>
      </c>
      <c r="K50" s="8" t="s">
        <v>352</v>
      </c>
      <c r="L50" s="6">
        <v>43040</v>
      </c>
      <c r="M50" s="4"/>
    </row>
    <row r="51" spans="1:13" ht="60" customHeight="1" x14ac:dyDescent="0.15">
      <c r="A51" s="4" t="s">
        <v>345</v>
      </c>
      <c r="B51" s="8" t="s">
        <v>353</v>
      </c>
      <c r="C51" s="9" t="s">
        <v>354</v>
      </c>
      <c r="D51" s="9" t="s">
        <v>355</v>
      </c>
      <c r="E51" s="6">
        <v>43054</v>
      </c>
      <c r="F51" s="4" t="s">
        <v>356</v>
      </c>
      <c r="G51" s="4" t="s">
        <v>314</v>
      </c>
      <c r="H51" s="4" t="s">
        <v>351</v>
      </c>
      <c r="I51" s="4" t="s">
        <v>20</v>
      </c>
      <c r="J51" s="4" t="s">
        <v>34</v>
      </c>
      <c r="K51" s="8" t="s">
        <v>357</v>
      </c>
      <c r="L51" s="6">
        <v>43040</v>
      </c>
      <c r="M51" s="4"/>
    </row>
    <row r="52" spans="1:13" ht="60" customHeight="1" x14ac:dyDescent="0.15">
      <c r="A52" s="4" t="s">
        <v>358</v>
      </c>
      <c r="B52" s="8" t="s">
        <v>359</v>
      </c>
      <c r="C52" s="9" t="s">
        <v>360</v>
      </c>
      <c r="D52" s="9" t="s">
        <v>361</v>
      </c>
      <c r="E52" s="6">
        <v>43054</v>
      </c>
      <c r="F52" s="4" t="s">
        <v>362</v>
      </c>
      <c r="G52" s="4" t="s">
        <v>363</v>
      </c>
      <c r="H52" s="4" t="s">
        <v>57</v>
      </c>
      <c r="I52" s="4" t="s">
        <v>20</v>
      </c>
      <c r="J52" s="4" t="s">
        <v>34</v>
      </c>
      <c r="K52" s="8" t="s">
        <v>364</v>
      </c>
      <c r="L52" s="6">
        <v>43040</v>
      </c>
      <c r="M52" s="4"/>
    </row>
    <row r="53" spans="1:13" ht="60" customHeight="1" x14ac:dyDescent="0.15">
      <c r="A53" s="4" t="s">
        <v>365</v>
      </c>
      <c r="B53" s="8" t="s">
        <v>366</v>
      </c>
      <c r="C53" s="9" t="s">
        <v>367</v>
      </c>
      <c r="D53" s="9" t="s">
        <v>368</v>
      </c>
      <c r="E53" s="6">
        <v>43054</v>
      </c>
      <c r="F53" s="4" t="s">
        <v>369</v>
      </c>
      <c r="G53" s="4" t="s">
        <v>370</v>
      </c>
      <c r="H53" s="4" t="s">
        <v>72</v>
      </c>
      <c r="I53" s="4" t="s">
        <v>194</v>
      </c>
      <c r="J53" s="4" t="s">
        <v>195</v>
      </c>
      <c r="K53" s="8" t="s">
        <v>371</v>
      </c>
      <c r="L53" s="6">
        <v>43040</v>
      </c>
      <c r="M53" s="4"/>
    </row>
    <row r="54" spans="1:13" ht="60" customHeight="1" x14ac:dyDescent="0.15">
      <c r="A54" s="4" t="s">
        <v>372</v>
      </c>
      <c r="B54" s="8" t="s">
        <v>373</v>
      </c>
      <c r="C54" s="9" t="s">
        <v>374</v>
      </c>
      <c r="D54" s="9" t="s">
        <v>375</v>
      </c>
      <c r="E54" s="6">
        <v>43023</v>
      </c>
      <c r="F54" s="4" t="s">
        <v>376</v>
      </c>
      <c r="G54" s="4" t="s">
        <v>377</v>
      </c>
      <c r="H54" s="4" t="s">
        <v>19</v>
      </c>
      <c r="I54" s="4" t="s">
        <v>20</v>
      </c>
      <c r="J54" s="4" t="s">
        <v>378</v>
      </c>
      <c r="K54" s="8" t="s">
        <v>379</v>
      </c>
      <c r="L54" s="6">
        <v>43010</v>
      </c>
      <c r="M54" s="4"/>
    </row>
    <row r="55" spans="1:13" ht="60" customHeight="1" x14ac:dyDescent="0.15">
      <c r="A55" s="4" t="s">
        <v>380</v>
      </c>
      <c r="B55" s="8" t="s">
        <v>381</v>
      </c>
      <c r="C55" s="9" t="s">
        <v>382</v>
      </c>
      <c r="D55" s="9" t="s">
        <v>383</v>
      </c>
      <c r="E55" s="6">
        <v>43023</v>
      </c>
      <c r="F55" s="4" t="s">
        <v>384</v>
      </c>
      <c r="G55" s="4">
        <v>2040</v>
      </c>
      <c r="H55" s="4" t="s">
        <v>19</v>
      </c>
      <c r="I55" s="4" t="s">
        <v>194</v>
      </c>
      <c r="J55" s="4" t="s">
        <v>385</v>
      </c>
      <c r="K55" s="8" t="s">
        <v>386</v>
      </c>
      <c r="L55" s="6">
        <v>43010</v>
      </c>
      <c r="M55" s="4"/>
    </row>
    <row r="56" spans="1:13" ht="60" customHeight="1" x14ac:dyDescent="0.15">
      <c r="A56" s="4" t="s">
        <v>387</v>
      </c>
      <c r="B56" s="8" t="s">
        <v>388</v>
      </c>
      <c r="C56" s="9" t="s">
        <v>389</v>
      </c>
      <c r="D56" s="9" t="s">
        <v>390</v>
      </c>
      <c r="E56" s="6">
        <v>43023</v>
      </c>
      <c r="F56" s="4" t="s">
        <v>391</v>
      </c>
      <c r="G56" s="4" t="s">
        <v>392</v>
      </c>
      <c r="H56" s="4" t="s">
        <v>343</v>
      </c>
      <c r="I56" s="4" t="s">
        <v>20</v>
      </c>
      <c r="J56" s="4" t="s">
        <v>34</v>
      </c>
      <c r="K56" s="8" t="s">
        <v>393</v>
      </c>
      <c r="L56" s="6">
        <v>43010</v>
      </c>
      <c r="M56" s="4"/>
    </row>
    <row r="57" spans="1:13" ht="60" customHeight="1" x14ac:dyDescent="0.15">
      <c r="A57" s="4" t="s">
        <v>394</v>
      </c>
      <c r="B57" s="8" t="s">
        <v>395</v>
      </c>
      <c r="C57" s="9" t="s">
        <v>396</v>
      </c>
      <c r="D57" s="9" t="s">
        <v>397</v>
      </c>
      <c r="E57" s="6">
        <v>43023</v>
      </c>
      <c r="F57" s="4" t="s">
        <v>398</v>
      </c>
      <c r="G57" s="4" t="s">
        <v>399</v>
      </c>
      <c r="H57" s="4" t="s">
        <v>19</v>
      </c>
      <c r="I57" s="4" t="s">
        <v>400</v>
      </c>
      <c r="J57" s="4" t="s">
        <v>21</v>
      </c>
      <c r="K57" s="8" t="s">
        <v>401</v>
      </c>
      <c r="L57" s="6">
        <v>43010</v>
      </c>
      <c r="M57" s="4"/>
    </row>
    <row r="58" spans="1:13" ht="60" customHeight="1" x14ac:dyDescent="0.15">
      <c r="A58" s="4" t="s">
        <v>402</v>
      </c>
      <c r="B58" s="8" t="s">
        <v>403</v>
      </c>
      <c r="C58" s="9" t="s">
        <v>404</v>
      </c>
      <c r="D58" s="9" t="s">
        <v>405</v>
      </c>
      <c r="E58" s="6">
        <v>42993</v>
      </c>
      <c r="F58" s="4" t="s">
        <v>406</v>
      </c>
      <c r="G58" s="4" t="s">
        <v>407</v>
      </c>
      <c r="H58" s="4" t="s">
        <v>408</v>
      </c>
      <c r="I58" s="4" t="s">
        <v>20</v>
      </c>
      <c r="J58" s="4" t="s">
        <v>21</v>
      </c>
      <c r="K58" s="8" t="s">
        <v>409</v>
      </c>
      <c r="L58" s="6"/>
      <c r="M58" s="4"/>
    </row>
    <row r="59" spans="1:13" ht="60" customHeight="1" x14ac:dyDescent="0.15">
      <c r="A59" s="4" t="s">
        <v>410</v>
      </c>
      <c r="B59" s="8" t="s">
        <v>411</v>
      </c>
      <c r="C59" s="9" t="s">
        <v>412</v>
      </c>
      <c r="D59" s="9" t="s">
        <v>413</v>
      </c>
      <c r="E59" s="6">
        <v>42993</v>
      </c>
      <c r="F59" s="4" t="s">
        <v>414</v>
      </c>
      <c r="G59" s="4" t="s">
        <v>407</v>
      </c>
      <c r="H59" s="4" t="s">
        <v>408</v>
      </c>
      <c r="I59" s="4" t="s">
        <v>20</v>
      </c>
      <c r="J59" s="4" t="s">
        <v>21</v>
      </c>
      <c r="K59" s="8" t="s">
        <v>415</v>
      </c>
      <c r="L59" s="6"/>
      <c r="M59" s="4"/>
    </row>
    <row r="60" spans="1:13" ht="60" customHeight="1" x14ac:dyDescent="0.15">
      <c r="A60" s="4" t="s">
        <v>416</v>
      </c>
      <c r="B60" s="8" t="s">
        <v>417</v>
      </c>
      <c r="C60" s="9" t="s">
        <v>418</v>
      </c>
      <c r="D60" s="9" t="s">
        <v>419</v>
      </c>
      <c r="E60" s="6">
        <v>42993</v>
      </c>
      <c r="F60" s="4" t="s">
        <v>420</v>
      </c>
      <c r="G60" s="4" t="s">
        <v>421</v>
      </c>
      <c r="H60" s="4" t="s">
        <v>19</v>
      </c>
      <c r="I60" s="4" t="s">
        <v>20</v>
      </c>
      <c r="J60" s="4" t="s">
        <v>21</v>
      </c>
      <c r="K60" s="8" t="s">
        <v>422</v>
      </c>
      <c r="L60" s="6"/>
      <c r="M60" s="4"/>
    </row>
    <row r="61" spans="1:13" ht="60" customHeight="1" x14ac:dyDescent="0.15">
      <c r="A61" s="4" t="s">
        <v>423</v>
      </c>
      <c r="B61" s="8" t="s">
        <v>424</v>
      </c>
      <c r="C61" s="9" t="s">
        <v>425</v>
      </c>
      <c r="D61" s="9" t="s">
        <v>426</v>
      </c>
      <c r="E61" s="6">
        <v>42993</v>
      </c>
      <c r="F61" s="4" t="s">
        <v>427</v>
      </c>
      <c r="G61" s="4"/>
      <c r="H61" s="4" t="s">
        <v>19</v>
      </c>
      <c r="I61" s="4" t="s">
        <v>20</v>
      </c>
      <c r="J61" s="4" t="s">
        <v>21</v>
      </c>
      <c r="K61" s="8" t="s">
        <v>428</v>
      </c>
      <c r="L61" s="6"/>
      <c r="M61" s="4"/>
    </row>
    <row r="62" spans="1:13" ht="60" customHeight="1" x14ac:dyDescent="0.15">
      <c r="A62" s="4" t="s">
        <v>429</v>
      </c>
      <c r="B62" s="10" t="s">
        <v>430</v>
      </c>
      <c r="C62" s="9" t="s">
        <v>431</v>
      </c>
      <c r="D62" s="9" t="s">
        <v>432</v>
      </c>
      <c r="E62" s="6">
        <v>42993</v>
      </c>
      <c r="F62" s="4" t="s">
        <v>433</v>
      </c>
      <c r="G62" s="4" t="s">
        <v>434</v>
      </c>
      <c r="H62" s="4" t="s">
        <v>343</v>
      </c>
      <c r="I62" s="4" t="s">
        <v>20</v>
      </c>
      <c r="J62" s="4" t="s">
        <v>34</v>
      </c>
      <c r="K62" s="8" t="s">
        <v>435</v>
      </c>
      <c r="L62" s="6"/>
      <c r="M62" s="4"/>
    </row>
    <row r="63" spans="1:13" ht="60" customHeight="1" x14ac:dyDescent="0.15">
      <c r="A63" s="4" t="s">
        <v>436</v>
      </c>
      <c r="B63" s="8" t="s">
        <v>437</v>
      </c>
      <c r="C63" s="9" t="s">
        <v>438</v>
      </c>
      <c r="D63" s="9" t="s">
        <v>439</v>
      </c>
      <c r="E63" s="6">
        <v>42993</v>
      </c>
      <c r="F63" s="4" t="s">
        <v>440</v>
      </c>
      <c r="G63" s="4" t="s">
        <v>215</v>
      </c>
      <c r="H63" s="4" t="s">
        <v>72</v>
      </c>
      <c r="I63" s="4" t="s">
        <v>20</v>
      </c>
      <c r="J63" s="4" t="s">
        <v>21</v>
      </c>
      <c r="K63" s="8" t="s">
        <v>441</v>
      </c>
      <c r="L63" s="6"/>
      <c r="M63" s="4"/>
    </row>
    <row r="64" spans="1:13" ht="60" customHeight="1" x14ac:dyDescent="0.15">
      <c r="A64" s="4" t="s">
        <v>442</v>
      </c>
      <c r="B64" s="8" t="s">
        <v>443</v>
      </c>
      <c r="C64" s="9" t="s">
        <v>444</v>
      </c>
      <c r="D64" s="9" t="s">
        <v>445</v>
      </c>
      <c r="E64" s="6">
        <v>42993</v>
      </c>
      <c r="F64" s="4" t="s">
        <v>446</v>
      </c>
      <c r="G64" s="4" t="s">
        <v>447</v>
      </c>
      <c r="H64" s="4" t="s">
        <v>72</v>
      </c>
      <c r="I64" s="4" t="s">
        <v>20</v>
      </c>
      <c r="J64" s="4" t="s">
        <v>21</v>
      </c>
      <c r="K64" s="8" t="s">
        <v>448</v>
      </c>
      <c r="L64" s="6"/>
      <c r="M64" s="4"/>
    </row>
    <row r="65" spans="1:13" ht="60" customHeight="1" x14ac:dyDescent="0.15">
      <c r="A65" s="4" t="s">
        <v>449</v>
      </c>
      <c r="B65" s="8" t="s">
        <v>450</v>
      </c>
      <c r="C65" s="9" t="s">
        <v>451</v>
      </c>
      <c r="D65" s="9" t="s">
        <v>452</v>
      </c>
      <c r="E65" s="6">
        <v>42993</v>
      </c>
      <c r="F65" s="4" t="s">
        <v>453</v>
      </c>
      <c r="G65" s="4" t="s">
        <v>447</v>
      </c>
      <c r="H65" s="4" t="s">
        <v>72</v>
      </c>
      <c r="I65" s="4" t="s">
        <v>20</v>
      </c>
      <c r="J65" s="4" t="s">
        <v>21</v>
      </c>
      <c r="K65" s="8" t="s">
        <v>448</v>
      </c>
      <c r="L65" s="6"/>
      <c r="M65" s="4"/>
    </row>
    <row r="66" spans="1:13" ht="60" customHeight="1" x14ac:dyDescent="0.15">
      <c r="A66" s="4" t="s">
        <v>454</v>
      </c>
      <c r="B66" s="8" t="s">
        <v>455</v>
      </c>
      <c r="C66" s="9" t="s">
        <v>456</v>
      </c>
      <c r="D66" s="9" t="s">
        <v>457</v>
      </c>
      <c r="E66" s="6">
        <v>42962</v>
      </c>
      <c r="F66" s="4" t="s">
        <v>458</v>
      </c>
      <c r="G66" s="4"/>
      <c r="H66" s="4" t="s">
        <v>19</v>
      </c>
      <c r="I66" s="4" t="s">
        <v>20</v>
      </c>
      <c r="J66" s="4" t="s">
        <v>21</v>
      </c>
      <c r="K66" s="8" t="s">
        <v>459</v>
      </c>
      <c r="L66" s="6">
        <v>42947</v>
      </c>
      <c r="M66" s="4"/>
    </row>
    <row r="67" spans="1:13" ht="60" customHeight="1" x14ac:dyDescent="0.15">
      <c r="A67" s="4" t="s">
        <v>460</v>
      </c>
      <c r="B67" s="8" t="s">
        <v>461</v>
      </c>
      <c r="C67" s="9" t="s">
        <v>462</v>
      </c>
      <c r="D67" s="9" t="s">
        <v>463</v>
      </c>
      <c r="E67" s="6">
        <v>42931</v>
      </c>
      <c r="F67" s="4" t="s">
        <v>464</v>
      </c>
      <c r="G67" s="4" t="s">
        <v>465</v>
      </c>
      <c r="H67" s="4" t="s">
        <v>343</v>
      </c>
      <c r="I67" s="4" t="s">
        <v>20</v>
      </c>
      <c r="J67" s="4" t="s">
        <v>21</v>
      </c>
      <c r="K67" s="8" t="s">
        <v>466</v>
      </c>
      <c r="L67" s="6">
        <v>42926</v>
      </c>
      <c r="M67" s="4"/>
    </row>
    <row r="68" spans="1:13" ht="60" customHeight="1" x14ac:dyDescent="0.15">
      <c r="A68" s="4" t="s">
        <v>467</v>
      </c>
      <c r="B68" s="8" t="s">
        <v>468</v>
      </c>
      <c r="C68" s="9" t="s">
        <v>469</v>
      </c>
      <c r="D68" s="9" t="s">
        <v>470</v>
      </c>
      <c r="E68" s="6">
        <v>42901</v>
      </c>
      <c r="F68" s="4" t="s">
        <v>471</v>
      </c>
      <c r="G68" s="4">
        <v>2036</v>
      </c>
      <c r="H68" s="4" t="s">
        <v>252</v>
      </c>
      <c r="I68" s="4" t="s">
        <v>194</v>
      </c>
      <c r="J68" s="4" t="s">
        <v>472</v>
      </c>
      <c r="K68" s="8" t="s">
        <v>473</v>
      </c>
      <c r="L68" s="6">
        <v>42926</v>
      </c>
      <c r="M68" s="4"/>
    </row>
    <row r="69" spans="1:13" ht="60" customHeight="1" x14ac:dyDescent="0.15">
      <c r="A69" s="4" t="s">
        <v>474</v>
      </c>
      <c r="B69" s="10" t="s">
        <v>475</v>
      </c>
      <c r="C69" s="9" t="s">
        <v>476</v>
      </c>
      <c r="D69" s="9" t="s">
        <v>477</v>
      </c>
      <c r="E69" s="6">
        <v>42901</v>
      </c>
      <c r="F69" s="4" t="s">
        <v>478</v>
      </c>
      <c r="G69" s="4">
        <v>2110</v>
      </c>
      <c r="H69" s="4" t="s">
        <v>19</v>
      </c>
      <c r="I69" s="4" t="s">
        <v>194</v>
      </c>
      <c r="J69" s="4" t="s">
        <v>122</v>
      </c>
      <c r="K69" s="8" t="s">
        <v>479</v>
      </c>
      <c r="L69" s="6">
        <v>42888</v>
      </c>
      <c r="M69" s="4"/>
    </row>
    <row r="70" spans="1:13" ht="60" customHeight="1" x14ac:dyDescent="0.15">
      <c r="A70" s="4" t="s">
        <v>480</v>
      </c>
      <c r="B70" s="8" t="s">
        <v>481</v>
      </c>
      <c r="C70" s="9" t="s">
        <v>482</v>
      </c>
      <c r="D70" s="9" t="s">
        <v>483</v>
      </c>
      <c r="E70" s="6">
        <v>42901</v>
      </c>
      <c r="F70" s="4" t="s">
        <v>484</v>
      </c>
      <c r="G70" s="4">
        <v>2003</v>
      </c>
      <c r="H70" s="4" t="s">
        <v>19</v>
      </c>
      <c r="I70" s="4" t="s">
        <v>64</v>
      </c>
      <c r="J70" s="4" t="s">
        <v>485</v>
      </c>
      <c r="K70" s="8" t="s">
        <v>486</v>
      </c>
      <c r="L70" s="6">
        <v>42888</v>
      </c>
      <c r="M70" s="4"/>
    </row>
    <row r="71" spans="1:13" ht="60" customHeight="1" x14ac:dyDescent="0.15">
      <c r="A71" s="4" t="s">
        <v>487</v>
      </c>
      <c r="B71" s="8" t="s">
        <v>488</v>
      </c>
      <c r="C71" s="9" t="s">
        <v>489</v>
      </c>
      <c r="D71" s="9" t="s">
        <v>490</v>
      </c>
      <c r="E71" s="6">
        <v>42870</v>
      </c>
      <c r="F71" s="4" t="s">
        <v>491</v>
      </c>
      <c r="G71" s="4"/>
      <c r="H71" s="4" t="s">
        <v>492</v>
      </c>
      <c r="I71" s="4" t="s">
        <v>194</v>
      </c>
      <c r="J71" s="4" t="s">
        <v>472</v>
      </c>
      <c r="K71" s="8" t="s">
        <v>493</v>
      </c>
      <c r="L71" s="6"/>
      <c r="M71" s="4"/>
    </row>
    <row r="72" spans="1:13" ht="60" customHeight="1" x14ac:dyDescent="0.15">
      <c r="A72" s="4" t="s">
        <v>494</v>
      </c>
      <c r="B72" s="8" t="s">
        <v>495</v>
      </c>
      <c r="C72" s="9" t="s">
        <v>496</v>
      </c>
      <c r="D72" s="9" t="s">
        <v>497</v>
      </c>
      <c r="E72" s="6">
        <v>42840</v>
      </c>
      <c r="F72" s="4" t="s">
        <v>498</v>
      </c>
      <c r="G72" s="4" t="s">
        <v>499</v>
      </c>
      <c r="H72" s="4" t="s">
        <v>19</v>
      </c>
      <c r="I72" s="4" t="s">
        <v>194</v>
      </c>
      <c r="J72" s="4" t="s">
        <v>500</v>
      </c>
      <c r="K72" s="8" t="s">
        <v>501</v>
      </c>
      <c r="L72" s="6"/>
      <c r="M72" s="4"/>
    </row>
    <row r="73" spans="1:13" ht="60" customHeight="1" x14ac:dyDescent="0.15">
      <c r="A73" s="4" t="s">
        <v>502</v>
      </c>
      <c r="B73" s="8" t="s">
        <v>503</v>
      </c>
      <c r="C73" s="9" t="s">
        <v>504</v>
      </c>
      <c r="D73" s="9" t="s">
        <v>505</v>
      </c>
      <c r="E73" s="6">
        <v>42840</v>
      </c>
      <c r="F73" s="4" t="s">
        <v>506</v>
      </c>
      <c r="G73" s="4" t="s">
        <v>507</v>
      </c>
      <c r="H73" s="4" t="s">
        <v>19</v>
      </c>
      <c r="I73" s="4" t="s">
        <v>64</v>
      </c>
      <c r="J73" s="4" t="s">
        <v>508</v>
      </c>
      <c r="K73" s="8" t="s">
        <v>509</v>
      </c>
      <c r="L73" s="6"/>
      <c r="M73" s="4"/>
    </row>
    <row r="74" spans="1:13" ht="60" customHeight="1" x14ac:dyDescent="0.15">
      <c r="A74" s="4" t="s">
        <v>510</v>
      </c>
      <c r="B74" s="8" t="s">
        <v>511</v>
      </c>
      <c r="C74" s="9" t="s">
        <v>512</v>
      </c>
      <c r="D74" s="9" t="s">
        <v>513</v>
      </c>
      <c r="E74" s="6">
        <v>42727</v>
      </c>
      <c r="F74" s="4" t="s">
        <v>514</v>
      </c>
      <c r="G74" s="4" t="s">
        <v>515</v>
      </c>
      <c r="H74" s="4" t="s">
        <v>42</v>
      </c>
      <c r="I74" s="4" t="s">
        <v>194</v>
      </c>
      <c r="J74" s="4" t="s">
        <v>500</v>
      </c>
      <c r="K74" s="8" t="s">
        <v>516</v>
      </c>
      <c r="L74" s="6">
        <v>42796</v>
      </c>
      <c r="M74" s="4"/>
    </row>
    <row r="75" spans="1:13" ht="60" customHeight="1" x14ac:dyDescent="0.15">
      <c r="A75" s="4" t="s">
        <v>517</v>
      </c>
      <c r="B75" s="8" t="s">
        <v>518</v>
      </c>
      <c r="C75" s="9" t="s">
        <v>519</v>
      </c>
      <c r="D75" s="8" t="s">
        <v>520</v>
      </c>
      <c r="E75" s="6">
        <v>42517</v>
      </c>
      <c r="F75" s="4" t="s">
        <v>521</v>
      </c>
      <c r="G75" s="4" t="s">
        <v>515</v>
      </c>
      <c r="H75" s="4" t="s">
        <v>19</v>
      </c>
      <c r="I75" s="4" t="s">
        <v>194</v>
      </c>
      <c r="J75" s="4" t="s">
        <v>500</v>
      </c>
      <c r="K75" s="8" t="s">
        <v>522</v>
      </c>
      <c r="L75" s="6">
        <v>42796</v>
      </c>
      <c r="M75" s="4"/>
    </row>
    <row r="76" spans="1:13" ht="60" customHeight="1" x14ac:dyDescent="0.15">
      <c r="A76" s="4" t="s">
        <v>523</v>
      </c>
      <c r="B76" s="8" t="s">
        <v>524</v>
      </c>
      <c r="C76" s="8" t="s">
        <v>525</v>
      </c>
      <c r="D76" s="8" t="s">
        <v>526</v>
      </c>
      <c r="E76" s="6">
        <v>42781</v>
      </c>
      <c r="F76" s="4" t="s">
        <v>527</v>
      </c>
      <c r="G76" s="4" t="s">
        <v>528</v>
      </c>
      <c r="H76" s="4" t="s">
        <v>492</v>
      </c>
      <c r="I76" s="4" t="s">
        <v>64</v>
      </c>
      <c r="J76" s="4" t="s">
        <v>500</v>
      </c>
      <c r="K76" s="8" t="s">
        <v>529</v>
      </c>
      <c r="L76" s="6">
        <v>42766</v>
      </c>
      <c r="M76" s="4"/>
    </row>
    <row r="77" spans="1:13" ht="60" customHeight="1" x14ac:dyDescent="0.15">
      <c r="A77" s="4" t="s">
        <v>530</v>
      </c>
      <c r="B77" s="8" t="s">
        <v>531</v>
      </c>
      <c r="C77" s="8" t="s">
        <v>532</v>
      </c>
      <c r="D77" s="8" t="s">
        <v>533</v>
      </c>
      <c r="E77" s="6">
        <v>42781</v>
      </c>
      <c r="F77" s="4" t="s">
        <v>534</v>
      </c>
      <c r="G77" s="4"/>
      <c r="H77" s="4" t="s">
        <v>19</v>
      </c>
      <c r="I77" s="4" t="s">
        <v>194</v>
      </c>
      <c r="J77" s="4" t="s">
        <v>535</v>
      </c>
      <c r="K77" s="8" t="s">
        <v>536</v>
      </c>
      <c r="L77" s="6">
        <v>42766</v>
      </c>
      <c r="M77" s="4"/>
    </row>
    <row r="78" spans="1:13" ht="60" customHeight="1" x14ac:dyDescent="0.15">
      <c r="A78" s="4" t="s">
        <v>537</v>
      </c>
      <c r="B78" s="8" t="s">
        <v>538</v>
      </c>
      <c r="C78" s="8" t="s">
        <v>539</v>
      </c>
      <c r="D78" s="8" t="s">
        <v>540</v>
      </c>
      <c r="E78" s="6">
        <v>42750</v>
      </c>
      <c r="F78" s="4" t="s">
        <v>541</v>
      </c>
      <c r="G78" s="4" t="s">
        <v>528</v>
      </c>
      <c r="H78" s="4" t="s">
        <v>42</v>
      </c>
      <c r="I78" s="4" t="s">
        <v>64</v>
      </c>
      <c r="J78" s="4" t="s">
        <v>500</v>
      </c>
      <c r="K78" s="8" t="s">
        <v>542</v>
      </c>
      <c r="L78" s="6">
        <v>42740</v>
      </c>
      <c r="M78" s="4"/>
    </row>
    <row r="79" spans="1:13" ht="60" customHeight="1" x14ac:dyDescent="0.15">
      <c r="A79" s="4" t="s">
        <v>543</v>
      </c>
      <c r="B79" s="8" t="s">
        <v>544</v>
      </c>
      <c r="C79" s="8" t="s">
        <v>545</v>
      </c>
      <c r="D79" s="8" t="s">
        <v>546</v>
      </c>
      <c r="E79" s="6">
        <v>42750</v>
      </c>
      <c r="F79" s="4" t="s">
        <v>547</v>
      </c>
      <c r="G79" s="4">
        <v>2057</v>
      </c>
      <c r="H79" s="4" t="s">
        <v>120</v>
      </c>
      <c r="I79" s="4" t="s">
        <v>548</v>
      </c>
      <c r="J79" s="4" t="s">
        <v>500</v>
      </c>
      <c r="K79" s="8" t="s">
        <v>549</v>
      </c>
      <c r="L79" s="6">
        <v>42740</v>
      </c>
      <c r="M79" s="4"/>
    </row>
    <row r="80" spans="1:13" ht="60" customHeight="1" x14ac:dyDescent="0.15">
      <c r="A80" s="4" t="s">
        <v>550</v>
      </c>
      <c r="B80" s="8" t="s">
        <v>551</v>
      </c>
      <c r="C80" s="8" t="s">
        <v>552</v>
      </c>
      <c r="D80" s="8" t="s">
        <v>553</v>
      </c>
      <c r="E80" s="6">
        <v>42750</v>
      </c>
      <c r="F80" s="4" t="s">
        <v>554</v>
      </c>
      <c r="G80" s="4">
        <v>2072</v>
      </c>
      <c r="H80" s="4" t="s">
        <v>42</v>
      </c>
      <c r="I80" s="4" t="s">
        <v>64</v>
      </c>
      <c r="J80" s="4" t="s">
        <v>122</v>
      </c>
      <c r="K80" s="8" t="s">
        <v>555</v>
      </c>
      <c r="L80" s="6">
        <v>42740</v>
      </c>
      <c r="M80" s="4"/>
    </row>
    <row r="81" spans="1:13" ht="60" customHeight="1" x14ac:dyDescent="0.15">
      <c r="A81" s="4" t="s">
        <v>556</v>
      </c>
      <c r="B81" s="8" t="s">
        <v>557</v>
      </c>
      <c r="C81" s="8" t="s">
        <v>558</v>
      </c>
      <c r="D81" s="8" t="s">
        <v>559</v>
      </c>
      <c r="E81" s="6">
        <v>42750</v>
      </c>
      <c r="F81" s="4" t="s">
        <v>560</v>
      </c>
      <c r="G81" s="4"/>
      <c r="H81" s="4" t="s">
        <v>42</v>
      </c>
      <c r="I81" s="4" t="s">
        <v>64</v>
      </c>
      <c r="J81" s="4" t="s">
        <v>122</v>
      </c>
      <c r="K81" s="8" t="s">
        <v>561</v>
      </c>
      <c r="L81" s="6">
        <v>42740</v>
      </c>
      <c r="M81" s="4"/>
    </row>
    <row r="82" spans="1:13" ht="60" customHeight="1" x14ac:dyDescent="0.15">
      <c r="A82" s="4" t="s">
        <v>562</v>
      </c>
      <c r="B82" s="8" t="s">
        <v>563</v>
      </c>
      <c r="C82" s="8" t="s">
        <v>564</v>
      </c>
      <c r="D82" s="8" t="s">
        <v>565</v>
      </c>
      <c r="E82" s="6">
        <v>42750</v>
      </c>
      <c r="F82" s="4" t="s">
        <v>566</v>
      </c>
      <c r="G82" s="4" t="s">
        <v>407</v>
      </c>
      <c r="H82" s="4" t="s">
        <v>72</v>
      </c>
      <c r="I82" s="4" t="s">
        <v>20</v>
      </c>
      <c r="J82" s="4" t="s">
        <v>21</v>
      </c>
      <c r="K82" s="8" t="s">
        <v>567</v>
      </c>
      <c r="L82" s="6">
        <v>42740</v>
      </c>
      <c r="M82" s="4"/>
    </row>
    <row r="83" spans="1:13" ht="60" customHeight="1" x14ac:dyDescent="0.15">
      <c r="A83" s="4" t="s">
        <v>568</v>
      </c>
      <c r="B83" s="8" t="s">
        <v>569</v>
      </c>
      <c r="C83" s="8" t="s">
        <v>570</v>
      </c>
      <c r="D83" s="8" t="s">
        <v>571</v>
      </c>
      <c r="E83" s="6">
        <v>42750</v>
      </c>
      <c r="F83" s="4" t="s">
        <v>572</v>
      </c>
      <c r="G83" s="4" t="s">
        <v>447</v>
      </c>
      <c r="H83" s="4" t="s">
        <v>72</v>
      </c>
      <c r="I83" s="4" t="s">
        <v>20</v>
      </c>
      <c r="J83" s="4" t="s">
        <v>21</v>
      </c>
      <c r="K83" s="8" t="s">
        <v>573</v>
      </c>
      <c r="L83" s="6">
        <v>42740</v>
      </c>
      <c r="M83" s="4"/>
    </row>
    <row r="84" spans="1:13" ht="60" customHeight="1" x14ac:dyDescent="0.15">
      <c r="A84" s="4" t="s">
        <v>574</v>
      </c>
      <c r="B84" s="8" t="s">
        <v>575</v>
      </c>
      <c r="C84" s="8" t="s">
        <v>576</v>
      </c>
      <c r="D84" s="8" t="s">
        <v>577</v>
      </c>
      <c r="E84" s="6">
        <v>42750</v>
      </c>
      <c r="F84" s="4" t="s">
        <v>578</v>
      </c>
      <c r="G84" s="4" t="s">
        <v>363</v>
      </c>
      <c r="H84" s="4" t="s">
        <v>19</v>
      </c>
      <c r="I84" s="4" t="s">
        <v>20</v>
      </c>
      <c r="J84" s="4" t="s">
        <v>21</v>
      </c>
      <c r="K84" s="8" t="s">
        <v>579</v>
      </c>
      <c r="L84" s="6">
        <v>42740</v>
      </c>
      <c r="M84" s="4"/>
    </row>
    <row r="85" spans="1:13" ht="60" customHeight="1" x14ac:dyDescent="0.15">
      <c r="A85" s="4" t="s">
        <v>580</v>
      </c>
      <c r="B85" s="8" t="s">
        <v>581</v>
      </c>
      <c r="C85" s="8" t="s">
        <v>582</v>
      </c>
      <c r="D85" s="8" t="s">
        <v>583</v>
      </c>
      <c r="E85" s="6">
        <v>42750</v>
      </c>
      <c r="F85" s="4" t="s">
        <v>584</v>
      </c>
      <c r="G85" s="4" t="s">
        <v>585</v>
      </c>
      <c r="H85" s="4" t="s">
        <v>19</v>
      </c>
      <c r="I85" s="4" t="s">
        <v>20</v>
      </c>
      <c r="J85" s="4" t="s">
        <v>21</v>
      </c>
      <c r="K85" s="8" t="s">
        <v>586</v>
      </c>
      <c r="L85" s="6">
        <v>42740</v>
      </c>
      <c r="M85" s="4"/>
    </row>
    <row r="86" spans="1:13" ht="60" customHeight="1" x14ac:dyDescent="0.15">
      <c r="A86" s="4" t="s">
        <v>587</v>
      </c>
      <c r="B86" s="8" t="s">
        <v>588</v>
      </c>
      <c r="C86" s="8" t="s">
        <v>589</v>
      </c>
      <c r="D86" s="8" t="s">
        <v>590</v>
      </c>
      <c r="E86" s="6">
        <v>42750</v>
      </c>
      <c r="F86" s="4" t="s">
        <v>591</v>
      </c>
      <c r="G86" s="4" t="s">
        <v>370</v>
      </c>
      <c r="H86" s="4" t="s">
        <v>72</v>
      </c>
      <c r="I86" s="4" t="s">
        <v>64</v>
      </c>
      <c r="J86" s="4" t="s">
        <v>500</v>
      </c>
      <c r="K86" s="8" t="s">
        <v>592</v>
      </c>
      <c r="L86" s="6">
        <v>42740</v>
      </c>
      <c r="M86" s="4"/>
    </row>
    <row r="87" spans="1:13" ht="60" customHeight="1" x14ac:dyDescent="0.15">
      <c r="A87" s="4" t="s">
        <v>593</v>
      </c>
      <c r="B87" s="8" t="s">
        <v>594</v>
      </c>
      <c r="C87" s="8" t="s">
        <v>595</v>
      </c>
      <c r="D87" s="8" t="s">
        <v>596</v>
      </c>
      <c r="E87" s="6">
        <v>42750</v>
      </c>
      <c r="F87" s="12" t="s">
        <v>597</v>
      </c>
      <c r="G87" s="12" t="s">
        <v>328</v>
      </c>
      <c r="H87" s="4" t="s">
        <v>329</v>
      </c>
      <c r="I87" s="4" t="s">
        <v>194</v>
      </c>
      <c r="J87" s="4" t="s">
        <v>598</v>
      </c>
      <c r="K87" s="8" t="s">
        <v>599</v>
      </c>
      <c r="L87" s="6">
        <v>42740</v>
      </c>
      <c r="M87" s="4"/>
    </row>
    <row r="88" spans="1:13" ht="60" customHeight="1" x14ac:dyDescent="0.15">
      <c r="A88" s="4" t="s">
        <v>600</v>
      </c>
      <c r="B88" s="8" t="s">
        <v>601</v>
      </c>
      <c r="C88" s="8" t="s">
        <v>602</v>
      </c>
      <c r="D88" s="8" t="s">
        <v>603</v>
      </c>
      <c r="E88" s="6">
        <v>42750</v>
      </c>
      <c r="F88" s="4" t="s">
        <v>604</v>
      </c>
      <c r="G88" s="4" t="s">
        <v>605</v>
      </c>
      <c r="H88" s="4" t="s">
        <v>329</v>
      </c>
      <c r="I88" s="4" t="s">
        <v>194</v>
      </c>
      <c r="J88" s="4" t="s">
        <v>500</v>
      </c>
      <c r="K88" s="8" t="s">
        <v>606</v>
      </c>
      <c r="L88" s="6">
        <v>42740</v>
      </c>
      <c r="M88" s="4"/>
    </row>
    <row r="89" spans="1:13" ht="60" customHeight="1" x14ac:dyDescent="0.15">
      <c r="A89" s="12" t="s">
        <v>607</v>
      </c>
      <c r="B89" s="13" t="s">
        <v>608</v>
      </c>
      <c r="C89" s="14" t="s">
        <v>609</v>
      </c>
      <c r="D89" s="8" t="s">
        <v>610</v>
      </c>
      <c r="E89" s="15">
        <v>42658</v>
      </c>
      <c r="F89" s="12" t="s">
        <v>611</v>
      </c>
      <c r="G89" s="12" t="s">
        <v>421</v>
      </c>
      <c r="H89" s="12" t="s">
        <v>19</v>
      </c>
      <c r="I89" s="12" t="s">
        <v>20</v>
      </c>
      <c r="J89" s="12" t="s">
        <v>21</v>
      </c>
      <c r="K89" s="8" t="s">
        <v>612</v>
      </c>
      <c r="L89" s="6">
        <v>42644</v>
      </c>
      <c r="M89" s="4" t="s">
        <v>613</v>
      </c>
    </row>
    <row r="90" spans="1:13" ht="60" customHeight="1" x14ac:dyDescent="0.15">
      <c r="A90" s="12" t="s">
        <v>614</v>
      </c>
      <c r="B90" s="13" t="s">
        <v>615</v>
      </c>
      <c r="C90" s="13" t="s">
        <v>609</v>
      </c>
      <c r="D90" s="8" t="s">
        <v>610</v>
      </c>
      <c r="E90" s="15">
        <v>42658</v>
      </c>
      <c r="F90" s="12" t="s">
        <v>616</v>
      </c>
      <c r="G90" s="12" t="s">
        <v>421</v>
      </c>
      <c r="H90" s="12" t="s">
        <v>19</v>
      </c>
      <c r="I90" s="12" t="s">
        <v>20</v>
      </c>
      <c r="J90" s="12" t="s">
        <v>21</v>
      </c>
      <c r="K90" s="8" t="s">
        <v>612</v>
      </c>
      <c r="L90" s="6">
        <v>42644</v>
      </c>
      <c r="M90" s="4" t="s">
        <v>613</v>
      </c>
    </row>
    <row r="91" spans="1:13" ht="60" customHeight="1" x14ac:dyDescent="0.15">
      <c r="A91" s="12" t="s">
        <v>617</v>
      </c>
      <c r="B91" s="13" t="s">
        <v>618</v>
      </c>
      <c r="C91" s="13" t="s">
        <v>609</v>
      </c>
      <c r="D91" s="8" t="s">
        <v>610</v>
      </c>
      <c r="E91" s="15">
        <v>42658</v>
      </c>
      <c r="F91" s="12" t="s">
        <v>619</v>
      </c>
      <c r="G91" s="12" t="s">
        <v>421</v>
      </c>
      <c r="H91" s="12" t="s">
        <v>19</v>
      </c>
      <c r="I91" s="12" t="s">
        <v>20</v>
      </c>
      <c r="J91" s="12" t="s">
        <v>21</v>
      </c>
      <c r="K91" s="8" t="s">
        <v>612</v>
      </c>
      <c r="L91" s="6">
        <v>42644</v>
      </c>
      <c r="M91" s="4" t="s">
        <v>613</v>
      </c>
    </row>
    <row r="92" spans="1:13" ht="60" customHeight="1" x14ac:dyDescent="0.15">
      <c r="A92" s="4" t="s">
        <v>620</v>
      </c>
      <c r="B92" s="8" t="s">
        <v>621</v>
      </c>
      <c r="C92" s="8" t="s">
        <v>622</v>
      </c>
      <c r="D92" s="8" t="s">
        <v>623</v>
      </c>
      <c r="E92" s="6">
        <v>42658</v>
      </c>
      <c r="F92" s="4" t="s">
        <v>624</v>
      </c>
      <c r="G92" s="4">
        <v>2113</v>
      </c>
      <c r="H92" s="4" t="s">
        <v>19</v>
      </c>
      <c r="I92" s="4" t="s">
        <v>194</v>
      </c>
      <c r="J92" s="4" t="s">
        <v>174</v>
      </c>
      <c r="K92" s="8" t="s">
        <v>625</v>
      </c>
      <c r="L92" s="6">
        <v>42644</v>
      </c>
      <c r="M92" s="16"/>
    </row>
    <row r="93" spans="1:13" ht="60" customHeight="1" x14ac:dyDescent="0.15">
      <c r="A93" s="4" t="s">
        <v>626</v>
      </c>
      <c r="B93" s="8" t="s">
        <v>627</v>
      </c>
      <c r="C93" s="8" t="s">
        <v>628</v>
      </c>
      <c r="D93" s="8" t="s">
        <v>629</v>
      </c>
      <c r="E93" s="6">
        <v>42658</v>
      </c>
      <c r="F93" s="4" t="s">
        <v>630</v>
      </c>
      <c r="G93" s="4">
        <v>2071</v>
      </c>
      <c r="H93" s="4" t="s">
        <v>19</v>
      </c>
      <c r="I93" s="4" t="s">
        <v>194</v>
      </c>
      <c r="J93" s="4" t="s">
        <v>631</v>
      </c>
      <c r="K93" s="8" t="s">
        <v>632</v>
      </c>
      <c r="L93" s="6">
        <v>42644</v>
      </c>
      <c r="M93" s="16"/>
    </row>
    <row r="94" spans="1:13" ht="60" customHeight="1" x14ac:dyDescent="0.15">
      <c r="A94" s="16" t="s">
        <v>633</v>
      </c>
      <c r="B94" s="17" t="s">
        <v>634</v>
      </c>
      <c r="C94" s="8" t="s">
        <v>635</v>
      </c>
      <c r="D94" s="8" t="s">
        <v>636</v>
      </c>
      <c r="E94" s="6">
        <v>42658</v>
      </c>
      <c r="F94" s="16" t="s">
        <v>637</v>
      </c>
      <c r="G94" s="4">
        <v>2092</v>
      </c>
      <c r="H94" s="4" t="s">
        <v>638</v>
      </c>
      <c r="I94" s="4" t="s">
        <v>64</v>
      </c>
      <c r="J94" s="4" t="s">
        <v>208</v>
      </c>
      <c r="K94" s="8" t="s">
        <v>639</v>
      </c>
      <c r="L94" s="6">
        <v>42644</v>
      </c>
      <c r="M94" s="4" t="s">
        <v>640</v>
      </c>
    </row>
    <row r="95" spans="1:13" ht="60" customHeight="1" x14ac:dyDescent="0.15">
      <c r="A95" s="16" t="s">
        <v>641</v>
      </c>
      <c r="B95" s="17" t="s">
        <v>642</v>
      </c>
      <c r="C95" s="8" t="s">
        <v>635</v>
      </c>
      <c r="D95" s="8" t="s">
        <v>636</v>
      </c>
      <c r="E95" s="6">
        <v>42658</v>
      </c>
      <c r="F95" s="16" t="s">
        <v>643</v>
      </c>
      <c r="G95" s="4">
        <v>2092</v>
      </c>
      <c r="H95" s="4" t="s">
        <v>638</v>
      </c>
      <c r="I95" s="4" t="s">
        <v>64</v>
      </c>
      <c r="J95" s="4" t="s">
        <v>208</v>
      </c>
      <c r="K95" s="8" t="s">
        <v>639</v>
      </c>
      <c r="L95" s="6">
        <v>42644</v>
      </c>
      <c r="M95" s="4" t="s">
        <v>640</v>
      </c>
    </row>
    <row r="96" spans="1:13" ht="60" customHeight="1" x14ac:dyDescent="0.15">
      <c r="A96" s="16" t="s">
        <v>644</v>
      </c>
      <c r="B96" s="17" t="s">
        <v>645</v>
      </c>
      <c r="C96" s="8" t="s">
        <v>635</v>
      </c>
      <c r="D96" s="8" t="s">
        <v>636</v>
      </c>
      <c r="E96" s="6">
        <v>42658</v>
      </c>
      <c r="F96" s="16" t="s">
        <v>646</v>
      </c>
      <c r="G96" s="4">
        <v>2092</v>
      </c>
      <c r="H96" s="4" t="s">
        <v>638</v>
      </c>
      <c r="I96" s="4" t="s">
        <v>64</v>
      </c>
      <c r="J96" s="4" t="s">
        <v>208</v>
      </c>
      <c r="K96" s="8" t="s">
        <v>639</v>
      </c>
      <c r="L96" s="6">
        <v>42644</v>
      </c>
      <c r="M96" s="4" t="s">
        <v>640</v>
      </c>
    </row>
    <row r="97" spans="1:13" ht="60" customHeight="1" x14ac:dyDescent="0.15">
      <c r="A97" s="16" t="s">
        <v>647</v>
      </c>
      <c r="B97" s="17" t="s">
        <v>648</v>
      </c>
      <c r="C97" s="8" t="s">
        <v>635</v>
      </c>
      <c r="D97" s="8" t="s">
        <v>636</v>
      </c>
      <c r="E97" s="6">
        <v>42658</v>
      </c>
      <c r="F97" s="16" t="s">
        <v>649</v>
      </c>
      <c r="G97" s="4">
        <v>2092</v>
      </c>
      <c r="H97" s="4" t="s">
        <v>638</v>
      </c>
      <c r="I97" s="4" t="s">
        <v>64</v>
      </c>
      <c r="J97" s="4" t="s">
        <v>208</v>
      </c>
      <c r="K97" s="8" t="s">
        <v>639</v>
      </c>
      <c r="L97" s="6">
        <v>42644</v>
      </c>
      <c r="M97" s="4" t="s">
        <v>640</v>
      </c>
    </row>
    <row r="98" spans="1:13" ht="60" customHeight="1" x14ac:dyDescent="0.15">
      <c r="A98" s="16" t="s">
        <v>650</v>
      </c>
      <c r="B98" s="17" t="s">
        <v>651</v>
      </c>
      <c r="C98" s="8" t="s">
        <v>635</v>
      </c>
      <c r="D98" s="8" t="s">
        <v>636</v>
      </c>
      <c r="E98" s="6">
        <v>42658</v>
      </c>
      <c r="F98" s="16" t="s">
        <v>652</v>
      </c>
      <c r="G98" s="4">
        <v>2092</v>
      </c>
      <c r="H98" s="4" t="s">
        <v>638</v>
      </c>
      <c r="I98" s="4" t="s">
        <v>64</v>
      </c>
      <c r="J98" s="4" t="s">
        <v>208</v>
      </c>
      <c r="K98" s="8" t="s">
        <v>639</v>
      </c>
      <c r="L98" s="6">
        <v>42644</v>
      </c>
      <c r="M98" s="4" t="s">
        <v>640</v>
      </c>
    </row>
    <row r="99" spans="1:13" ht="60" customHeight="1" x14ac:dyDescent="0.15">
      <c r="A99" s="16" t="s">
        <v>653</v>
      </c>
      <c r="B99" s="17" t="s">
        <v>654</v>
      </c>
      <c r="C99" s="8" t="s">
        <v>635</v>
      </c>
      <c r="D99" s="8" t="s">
        <v>636</v>
      </c>
      <c r="E99" s="6">
        <v>42658</v>
      </c>
      <c r="F99" s="16" t="s">
        <v>655</v>
      </c>
      <c r="G99" s="4">
        <v>2092</v>
      </c>
      <c r="H99" s="4" t="s">
        <v>638</v>
      </c>
      <c r="I99" s="4" t="s">
        <v>64</v>
      </c>
      <c r="J99" s="4" t="s">
        <v>208</v>
      </c>
      <c r="K99" s="8" t="s">
        <v>639</v>
      </c>
      <c r="L99" s="6">
        <v>42644</v>
      </c>
      <c r="M99" s="4" t="s">
        <v>640</v>
      </c>
    </row>
    <row r="100" spans="1:13" ht="60" customHeight="1" x14ac:dyDescent="0.15">
      <c r="A100" s="4" t="s">
        <v>656</v>
      </c>
      <c r="B100" s="18" t="str">
        <f>HYPERLINK("http://calmac.org/publications/IALC_2013_Report_Final_071715.pdf","http://calmac.org/publications/IALC_2013_Report_Final_071715.pdf")</f>
        <v>http://calmac.org/publications/IALC_2013_Report_Final_071715.pdf</v>
      </c>
      <c r="C100" s="8" t="s">
        <v>657</v>
      </c>
      <c r="D100" s="8" t="s">
        <v>658</v>
      </c>
      <c r="E100" s="6">
        <v>42628</v>
      </c>
      <c r="F100" s="4" t="s">
        <v>659</v>
      </c>
      <c r="G100" s="4" t="s">
        <v>660</v>
      </c>
      <c r="H100" s="4" t="s">
        <v>343</v>
      </c>
      <c r="I100" s="4" t="s">
        <v>20</v>
      </c>
      <c r="J100" s="4" t="s">
        <v>34</v>
      </c>
      <c r="K100" s="18" t="s">
        <v>661</v>
      </c>
      <c r="L100" s="6">
        <v>42614</v>
      </c>
      <c r="M100" s="19"/>
    </row>
    <row r="101" spans="1:13" ht="60" customHeight="1" x14ac:dyDescent="0.15">
      <c r="A101" s="4" t="s">
        <v>662</v>
      </c>
      <c r="B101" s="18" t="str">
        <f>HYPERLINK("http://calmac.org/publications/PY2013-2014_ETP_Targeted_Effectiveness_Evaluation_Volume_I_FINAL.pdf","http://calmac.org/publications/PY2013-2014_ETP_Targeted_Effectiveness_Evaluation_Volume_I_FINAL.pdf")</f>
        <v>http://calmac.org/publications/PY2013-2014_ETP_Targeted_Effectiveness_Evaluation_Volume_I_FINAL.pdf</v>
      </c>
      <c r="C101" s="8" t="s">
        <v>657</v>
      </c>
      <c r="D101" s="8" t="s">
        <v>658</v>
      </c>
      <c r="E101" s="6">
        <v>42628</v>
      </c>
      <c r="F101" s="4" t="s">
        <v>663</v>
      </c>
      <c r="G101" s="4" t="s">
        <v>664</v>
      </c>
      <c r="H101" s="4" t="s">
        <v>665</v>
      </c>
      <c r="I101" s="4" t="s">
        <v>666</v>
      </c>
      <c r="J101" s="4" t="s">
        <v>667</v>
      </c>
      <c r="K101" s="18" t="s">
        <v>668</v>
      </c>
      <c r="L101" s="6">
        <v>42614</v>
      </c>
      <c r="M101" s="19"/>
    </row>
    <row r="102" spans="1:13" ht="60" customHeight="1" x14ac:dyDescent="0.15">
      <c r="A102" s="4" t="s">
        <v>669</v>
      </c>
      <c r="B102" s="18" t="str">
        <f>HYPERLINK("http://calmac.org/publications/CPUC_HUP_Focused_Evaluation-FINAL_05-03-16atr.pdf","http://calmac.org/publications/CPUC_HUP_Focused_Evaluation-FINAL_05-03-16atr.pdf")</f>
        <v>http://calmac.org/publications/CPUC_HUP_Focused_Evaluation-FINAL_05-03-16atr.pdf</v>
      </c>
      <c r="C102" s="8" t="s">
        <v>670</v>
      </c>
      <c r="D102" s="8" t="s">
        <v>671</v>
      </c>
      <c r="E102" s="6">
        <v>42628</v>
      </c>
      <c r="F102" s="12" t="s">
        <v>672</v>
      </c>
      <c r="G102" s="12" t="s">
        <v>673</v>
      </c>
      <c r="H102" s="4" t="s">
        <v>19</v>
      </c>
      <c r="I102" s="4" t="s">
        <v>20</v>
      </c>
      <c r="J102" s="4" t="s">
        <v>21</v>
      </c>
      <c r="K102" s="8" t="s">
        <v>674</v>
      </c>
      <c r="L102" s="6">
        <v>42614</v>
      </c>
      <c r="M102" s="19"/>
    </row>
    <row r="103" spans="1:13" ht="60" customHeight="1" x14ac:dyDescent="0.15">
      <c r="A103" s="4" t="s">
        <v>675</v>
      </c>
      <c r="B103" s="18" t="str">
        <f>HYPERLINK("http://calmac.org/publications/IOU_MF_Impact_Report_Final_022916.pdf","http://calmac.org/publications/IOU_MF_Impact_Report_Final_022916.pdf")</f>
        <v>http://calmac.org/publications/IOU_MF_Impact_Report_Final_022916.pdf</v>
      </c>
      <c r="C103" s="8" t="s">
        <v>676</v>
      </c>
      <c r="D103" s="8" t="s">
        <v>677</v>
      </c>
      <c r="E103" s="6">
        <v>42628</v>
      </c>
      <c r="F103" s="4" t="s">
        <v>678</v>
      </c>
      <c r="G103" s="4" t="s">
        <v>377</v>
      </c>
      <c r="H103" s="4" t="s">
        <v>19</v>
      </c>
      <c r="I103" s="4" t="s">
        <v>20</v>
      </c>
      <c r="J103" s="4" t="s">
        <v>679</v>
      </c>
      <c r="K103" s="18" t="s">
        <v>680</v>
      </c>
      <c r="L103" s="6">
        <v>42614</v>
      </c>
      <c r="M103" s="19"/>
    </row>
    <row r="104" spans="1:13" ht="60" customHeight="1" x14ac:dyDescent="0.15">
      <c r="A104" s="4" t="s">
        <v>681</v>
      </c>
      <c r="B104" s="8" t="s">
        <v>682</v>
      </c>
      <c r="C104" s="8" t="s">
        <v>676</v>
      </c>
      <c r="D104" s="8" t="s">
        <v>677</v>
      </c>
      <c r="E104" s="6">
        <v>42628</v>
      </c>
      <c r="F104" s="4" t="s">
        <v>683</v>
      </c>
      <c r="G104" s="4">
        <v>2002</v>
      </c>
      <c r="H104" s="4" t="s">
        <v>684</v>
      </c>
      <c r="I104" s="4" t="s">
        <v>64</v>
      </c>
      <c r="J104" s="4" t="s">
        <v>685</v>
      </c>
      <c r="K104" s="8" t="s">
        <v>686</v>
      </c>
      <c r="L104" s="6">
        <v>42614</v>
      </c>
      <c r="M104" s="19"/>
    </row>
    <row r="105" spans="1:13" ht="60" customHeight="1" x14ac:dyDescent="0.15">
      <c r="A105" s="4" t="s">
        <v>687</v>
      </c>
      <c r="B105" s="18" t="str">
        <f>HYPERLINK("http://calmac.org/publications/Dimming_Ballast_Draft_Report_FINAL.pdf","http://calmac.org/publications/Dimming_Ballast_Draft_Report_FINAL.pdf")</f>
        <v>http://calmac.org/publications/Dimming_Ballast_Draft_Report_FINAL.pdf</v>
      </c>
      <c r="C105" s="8" t="s">
        <v>676</v>
      </c>
      <c r="D105" s="8" t="s">
        <v>677</v>
      </c>
      <c r="E105" s="6">
        <v>42628</v>
      </c>
      <c r="F105" s="4" t="s">
        <v>688</v>
      </c>
      <c r="G105" s="4" t="s">
        <v>689</v>
      </c>
      <c r="H105" s="4" t="s">
        <v>57</v>
      </c>
      <c r="I105" s="4" t="s">
        <v>194</v>
      </c>
      <c r="J105" s="4" t="s">
        <v>73</v>
      </c>
      <c r="K105" s="18" t="s">
        <v>690</v>
      </c>
      <c r="L105" s="6">
        <v>42614</v>
      </c>
      <c r="M105" s="4"/>
    </row>
    <row r="106" spans="1:13" ht="60" customHeight="1" x14ac:dyDescent="0.15">
      <c r="A106" s="4" t="s">
        <v>691</v>
      </c>
      <c r="B106" s="18" t="str">
        <f>HYPERLINK("http://calmac.org/publications/PGandE_Commercial_Midstream_LED_Trial_Assessment_Final_Report.pdf","http://calmac.org/publications/PGandE_Commercial_Midstream_LED_Trial_Assessment_Final_Report.pdf")</f>
        <v>http://calmac.org/publications/PGandE_Commercial_Midstream_LED_Trial_Assessment_Final_Report.pdf</v>
      </c>
      <c r="C106" s="8" t="s">
        <v>692</v>
      </c>
      <c r="D106" s="8" t="s">
        <v>693</v>
      </c>
      <c r="E106" s="6">
        <v>42628</v>
      </c>
      <c r="F106" s="4" t="s">
        <v>694</v>
      </c>
      <c r="G106" s="4"/>
      <c r="H106" s="4" t="s">
        <v>57</v>
      </c>
      <c r="I106" s="4" t="s">
        <v>194</v>
      </c>
      <c r="J106" s="4" t="s">
        <v>122</v>
      </c>
      <c r="K106" s="8" t="s">
        <v>695</v>
      </c>
      <c r="L106" s="6">
        <v>42614</v>
      </c>
      <c r="M106" s="16"/>
    </row>
    <row r="107" spans="1:13" ht="60" customHeight="1" x14ac:dyDescent="0.15">
      <c r="A107" s="4" t="s">
        <v>696</v>
      </c>
      <c r="B107" s="17" t="s">
        <v>697</v>
      </c>
      <c r="C107" s="8" t="s">
        <v>698</v>
      </c>
      <c r="D107" s="8" t="s">
        <v>699</v>
      </c>
      <c r="E107" s="6">
        <v>42628</v>
      </c>
      <c r="F107" s="4" t="s">
        <v>700</v>
      </c>
      <c r="G107" s="4">
        <v>2015</v>
      </c>
      <c r="H107" s="4" t="s">
        <v>408</v>
      </c>
      <c r="I107" s="4" t="s">
        <v>64</v>
      </c>
      <c r="J107" s="4" t="s">
        <v>535</v>
      </c>
      <c r="K107" s="8" t="s">
        <v>701</v>
      </c>
      <c r="L107" s="6">
        <v>42614</v>
      </c>
      <c r="M107" s="16"/>
    </row>
    <row r="108" spans="1:13" ht="60" customHeight="1" x14ac:dyDescent="0.15">
      <c r="A108" s="4" t="s">
        <v>702</v>
      </c>
      <c r="B108" s="17" t="s">
        <v>703</v>
      </c>
      <c r="C108" s="8" t="s">
        <v>698</v>
      </c>
      <c r="D108" s="8" t="s">
        <v>699</v>
      </c>
      <c r="E108" s="6">
        <v>42628</v>
      </c>
      <c r="F108" s="4" t="s">
        <v>704</v>
      </c>
      <c r="G108" s="4">
        <v>2017</v>
      </c>
      <c r="H108" s="4" t="s">
        <v>408</v>
      </c>
      <c r="I108" s="4" t="s">
        <v>64</v>
      </c>
      <c r="J108" s="4" t="s">
        <v>535</v>
      </c>
      <c r="K108" s="8" t="s">
        <v>705</v>
      </c>
      <c r="L108" s="6">
        <v>42614</v>
      </c>
      <c r="M108" s="16"/>
    </row>
    <row r="109" spans="1:13" ht="60" customHeight="1" x14ac:dyDescent="0.15">
      <c r="A109" s="4" t="s">
        <v>706</v>
      </c>
      <c r="B109" s="17" t="s">
        <v>707</v>
      </c>
      <c r="C109" s="8" t="s">
        <v>676</v>
      </c>
      <c r="D109" s="8" t="s">
        <v>677</v>
      </c>
      <c r="E109" s="6">
        <v>42628</v>
      </c>
      <c r="F109" s="4" t="s">
        <v>708</v>
      </c>
      <c r="G109" s="4">
        <v>2032</v>
      </c>
      <c r="H109" s="4" t="s">
        <v>57</v>
      </c>
      <c r="I109" s="4" t="s">
        <v>709</v>
      </c>
      <c r="J109" s="4" t="s">
        <v>122</v>
      </c>
      <c r="K109" s="8" t="s">
        <v>710</v>
      </c>
      <c r="L109" s="6">
        <v>42614</v>
      </c>
      <c r="M109" s="16"/>
    </row>
    <row r="110" spans="1:13" ht="60" customHeight="1" x14ac:dyDescent="0.15">
      <c r="A110" s="4" t="s">
        <v>711</v>
      </c>
      <c r="B110" s="18" t="str">
        <f>HYPERLINK("http://calmac.org/publications/CFL_Lab_Study.pdf","http://calmac.org/publications/CFL_Lab_Study.pdf")</f>
        <v>http://calmac.org/publications/CFL_Lab_Study.pdf</v>
      </c>
      <c r="C110" s="8" t="s">
        <v>712</v>
      </c>
      <c r="D110" s="8" t="s">
        <v>713</v>
      </c>
      <c r="E110" s="6">
        <v>42628</v>
      </c>
      <c r="F110" s="4" t="s">
        <v>714</v>
      </c>
      <c r="G110" s="4"/>
      <c r="H110" s="4" t="s">
        <v>19</v>
      </c>
      <c r="I110" s="4" t="s">
        <v>64</v>
      </c>
      <c r="J110" s="4" t="s">
        <v>715</v>
      </c>
      <c r="K110" s="8" t="s">
        <v>716</v>
      </c>
      <c r="L110" s="6">
        <v>42614</v>
      </c>
      <c r="M110" s="16"/>
    </row>
    <row r="111" spans="1:13" ht="60" customHeight="1" x14ac:dyDescent="0.15">
      <c r="A111" s="4" t="s">
        <v>717</v>
      </c>
      <c r="B111" s="18" t="str">
        <f>HYPERLINK("http://calmac.org/publications/SCE_Final_UIMD_Report.pdf","http://calmac.org/publications/SCE_Final_UIMD_Report.pdf")</f>
        <v>http://calmac.org/publications/SCE_Final_UIMD_Report.pdf</v>
      </c>
      <c r="C111" s="8" t="s">
        <v>657</v>
      </c>
      <c r="D111" s="8" t="s">
        <v>658</v>
      </c>
      <c r="E111" s="6">
        <v>42628</v>
      </c>
      <c r="F111" s="4" t="s">
        <v>718</v>
      </c>
      <c r="G111" s="4">
        <v>2005</v>
      </c>
      <c r="H111" s="4" t="s">
        <v>665</v>
      </c>
      <c r="I111" s="4" t="s">
        <v>194</v>
      </c>
      <c r="J111" s="4" t="s">
        <v>122</v>
      </c>
      <c r="K111" s="18" t="s">
        <v>719</v>
      </c>
      <c r="L111" s="6">
        <v>42614</v>
      </c>
      <c r="M111" s="16"/>
    </row>
    <row r="112" spans="1:13" ht="60" customHeight="1" x14ac:dyDescent="0.15">
      <c r="A112" s="4" t="s">
        <v>720</v>
      </c>
      <c r="B112" s="18" t="str">
        <f>HYPERLINK("http://calmac.org/publications/LED_Study_Report_FINAL_201510029.pdf","http://calmac.org/publications/LED_Study_Report_FINAL_201510029.pdf")</f>
        <v>http://calmac.org/publications/LED_Study_Report_FINAL_201510029.pdf</v>
      </c>
      <c r="C112" s="8" t="s">
        <v>676</v>
      </c>
      <c r="D112" s="8" t="s">
        <v>677</v>
      </c>
      <c r="E112" s="6">
        <v>42628</v>
      </c>
      <c r="F112" s="4" t="s">
        <v>721</v>
      </c>
      <c r="G112" s="4">
        <v>2073</v>
      </c>
      <c r="H112" s="4" t="s">
        <v>57</v>
      </c>
      <c r="I112" s="4" t="s">
        <v>64</v>
      </c>
      <c r="J112" s="4" t="s">
        <v>208</v>
      </c>
      <c r="K112" s="18" t="s">
        <v>722</v>
      </c>
      <c r="L112" s="6">
        <v>42614</v>
      </c>
      <c r="M112" s="16"/>
    </row>
    <row r="113" spans="1:13" ht="60" customHeight="1" x14ac:dyDescent="0.15">
      <c r="A113" s="4" t="s">
        <v>723</v>
      </c>
      <c r="B113" s="18" t="str">
        <f>HYPERLINK("http://calmac.org/publications/Lighting_Controls_Training_Assessment_Report_2016-04-08b.pdf","http://calmac.org/publications/Lighting_Controls_Training_Assessment_Report_2016-04-08b.pdf")</f>
        <v>http://calmac.org/publications/Lighting_Controls_Training_Assessment_Report_2016-04-08b.pdf</v>
      </c>
      <c r="C113" s="8" t="s">
        <v>724</v>
      </c>
      <c r="D113" s="8" t="s">
        <v>725</v>
      </c>
      <c r="E113" s="6">
        <v>42628</v>
      </c>
      <c r="F113" s="4" t="s">
        <v>726</v>
      </c>
      <c r="G113" s="16"/>
      <c r="H113" s="4" t="s">
        <v>57</v>
      </c>
      <c r="I113" s="4" t="s">
        <v>194</v>
      </c>
      <c r="J113" s="4" t="s">
        <v>727</v>
      </c>
      <c r="K113" s="8" t="s">
        <v>728</v>
      </c>
      <c r="L113" s="6">
        <v>42614</v>
      </c>
      <c r="M113" s="4"/>
    </row>
    <row r="114" spans="1:13" ht="60" customHeight="1" x14ac:dyDescent="0.15">
      <c r="A114" s="4" t="s">
        <v>729</v>
      </c>
      <c r="B114" s="8" t="s">
        <v>730</v>
      </c>
      <c r="C114" s="8" t="s">
        <v>657</v>
      </c>
      <c r="D114" s="8" t="s">
        <v>658</v>
      </c>
      <c r="E114" s="6">
        <v>42628</v>
      </c>
      <c r="F114" s="4" t="s">
        <v>731</v>
      </c>
      <c r="G114" s="16"/>
      <c r="H114" s="4" t="s">
        <v>732</v>
      </c>
      <c r="I114" s="4" t="s">
        <v>64</v>
      </c>
      <c r="J114" s="4" t="s">
        <v>122</v>
      </c>
      <c r="K114" s="8" t="s">
        <v>733</v>
      </c>
      <c r="L114" s="6">
        <v>42614</v>
      </c>
      <c r="M114" s="4" t="s">
        <v>734</v>
      </c>
    </row>
    <row r="115" spans="1:13" ht="60" customHeight="1" x14ac:dyDescent="0.15">
      <c r="A115" s="4" t="s">
        <v>735</v>
      </c>
      <c r="B115" s="18" t="str">
        <f>HYPERLINK("http://calmac.org/publications/ETP_3P_Introduction_Tactic_Process_Evaluation_Final_Report.pdf","http://calmac.org/publications/ETP_3P_Introduction_Tactic_Process_Evaluation_Final_Report.pdf")</f>
        <v>http://calmac.org/publications/ETP_3P_Introduction_Tactic_Process_Evaluation_Final_Report.pdf</v>
      </c>
      <c r="C115" s="8" t="s">
        <v>736</v>
      </c>
      <c r="D115" s="8" t="s">
        <v>737</v>
      </c>
      <c r="E115" s="6">
        <v>42628</v>
      </c>
      <c r="F115" s="4" t="s">
        <v>738</v>
      </c>
      <c r="G115" s="4">
        <v>2007</v>
      </c>
      <c r="H115" s="4" t="s">
        <v>665</v>
      </c>
      <c r="I115" s="4" t="s">
        <v>194</v>
      </c>
      <c r="J115" s="4" t="s">
        <v>122</v>
      </c>
      <c r="K115" s="8" t="s">
        <v>739</v>
      </c>
      <c r="L115" s="6">
        <v>42614</v>
      </c>
      <c r="M115" s="19"/>
    </row>
  </sheetData>
  <hyperlinks>
    <hyperlink ref="B2" r:id="rId1" xr:uid="{00000000-0004-0000-0000-000000000000}"/>
    <hyperlink ref="C2" r:id="rId2" xr:uid="{00000000-0004-0000-0000-000001000000}"/>
    <hyperlink ref="D2" r:id="rId3" location="!/documents/2421/comments/list" xr:uid="{00000000-0004-0000-0000-000002000000}"/>
    <hyperlink ref="B3" r:id="rId4" xr:uid="{00000000-0004-0000-0000-000003000000}"/>
    <hyperlink ref="C3" r:id="rId5" xr:uid="{00000000-0004-0000-0000-000004000000}"/>
    <hyperlink ref="D3" r:id="rId6" location="!/documents/2420/comments/list" xr:uid="{00000000-0004-0000-0000-000005000000}"/>
    <hyperlink ref="B4" r:id="rId7" xr:uid="{00000000-0004-0000-0000-000006000000}"/>
    <hyperlink ref="C4" r:id="rId8" xr:uid="{00000000-0004-0000-0000-000007000000}"/>
    <hyperlink ref="D4" r:id="rId9" location="!/documents/2413/comments/list" xr:uid="{00000000-0004-0000-0000-000008000000}"/>
    <hyperlink ref="K4" r:id="rId10" xr:uid="{00000000-0004-0000-0000-000009000000}"/>
    <hyperlink ref="B5" r:id="rId11" xr:uid="{00000000-0004-0000-0000-00000A000000}"/>
    <hyperlink ref="C5" r:id="rId12" xr:uid="{00000000-0004-0000-0000-00000B000000}"/>
    <hyperlink ref="D5" r:id="rId13" location="!/documents/2409/comments/list" xr:uid="{00000000-0004-0000-0000-00000C000000}"/>
    <hyperlink ref="K5" r:id="rId14" xr:uid="{00000000-0004-0000-0000-00000D000000}"/>
    <hyperlink ref="B6" r:id="rId15" xr:uid="{00000000-0004-0000-0000-00000E000000}"/>
    <hyperlink ref="C6" r:id="rId16" xr:uid="{00000000-0004-0000-0000-00000F000000}"/>
    <hyperlink ref="D6" r:id="rId17" location="!/documents/2405/comments/list" xr:uid="{00000000-0004-0000-0000-000010000000}"/>
    <hyperlink ref="K6" r:id="rId18" xr:uid="{00000000-0004-0000-0000-000011000000}"/>
    <hyperlink ref="B7" r:id="rId19" xr:uid="{00000000-0004-0000-0000-000012000000}"/>
    <hyperlink ref="C7" r:id="rId20" xr:uid="{00000000-0004-0000-0000-000013000000}"/>
    <hyperlink ref="D7" r:id="rId21" location="!/documents/2404/comments/list" xr:uid="{00000000-0004-0000-0000-000014000000}"/>
    <hyperlink ref="K7" r:id="rId22" xr:uid="{00000000-0004-0000-0000-000015000000}"/>
    <hyperlink ref="B8" r:id="rId23" xr:uid="{00000000-0004-0000-0000-000016000000}"/>
    <hyperlink ref="C8" r:id="rId24" xr:uid="{00000000-0004-0000-0000-000017000000}"/>
    <hyperlink ref="D8" r:id="rId25" location="!/documents/2369/comments/list?q=SCG0225.01" xr:uid="{00000000-0004-0000-0000-000018000000}"/>
    <hyperlink ref="K8" r:id="rId26" xr:uid="{00000000-0004-0000-0000-000019000000}"/>
    <hyperlink ref="B9" r:id="rId27" xr:uid="{00000000-0004-0000-0000-00001A000000}"/>
    <hyperlink ref="C9" r:id="rId28" xr:uid="{00000000-0004-0000-0000-00001B000000}"/>
    <hyperlink ref="D9" r:id="rId29" location="!/documents/2357/comments/list?q=PGE0440.01" xr:uid="{00000000-0004-0000-0000-00001C000000}"/>
    <hyperlink ref="K9" r:id="rId30" xr:uid="{00000000-0004-0000-0000-00001D000000}"/>
    <hyperlink ref="B10" r:id="rId31" xr:uid="{00000000-0004-0000-0000-00001E000000}"/>
    <hyperlink ref="C10" r:id="rId32" xr:uid="{00000000-0004-0000-0000-00001F000000}"/>
    <hyperlink ref="D10" r:id="rId33" location="!/documents/2331/comments/list" xr:uid="{00000000-0004-0000-0000-000020000000}"/>
    <hyperlink ref="K10" r:id="rId34" xr:uid="{00000000-0004-0000-0000-000021000000}"/>
    <hyperlink ref="B11" r:id="rId35" xr:uid="{00000000-0004-0000-0000-000022000000}"/>
    <hyperlink ref="C11" r:id="rId36" xr:uid="{00000000-0004-0000-0000-000023000000}"/>
    <hyperlink ref="D11" r:id="rId37" location="!/documents/2328/comments/list" xr:uid="{00000000-0004-0000-0000-000024000000}"/>
    <hyperlink ref="K11" r:id="rId38" xr:uid="{00000000-0004-0000-0000-000025000000}"/>
    <hyperlink ref="B12" r:id="rId39" xr:uid="{00000000-0004-0000-0000-000026000000}"/>
    <hyperlink ref="C12" r:id="rId40" xr:uid="{00000000-0004-0000-0000-000027000000}"/>
    <hyperlink ref="D12" r:id="rId41" location="!/documents/2327/comments/list" xr:uid="{00000000-0004-0000-0000-000028000000}"/>
    <hyperlink ref="K12" r:id="rId42" xr:uid="{00000000-0004-0000-0000-000029000000}"/>
    <hyperlink ref="B13" r:id="rId43" xr:uid="{00000000-0004-0000-0000-00002A000000}"/>
    <hyperlink ref="C13" r:id="rId44" xr:uid="{00000000-0004-0000-0000-00002B000000}"/>
    <hyperlink ref="D13" r:id="rId45" location="!/documents/2326/comments/list" xr:uid="{00000000-0004-0000-0000-00002C000000}"/>
    <hyperlink ref="K13" r:id="rId46" xr:uid="{00000000-0004-0000-0000-00002D000000}"/>
    <hyperlink ref="C14" r:id="rId47" xr:uid="{00000000-0004-0000-0000-00002E000000}"/>
    <hyperlink ref="D14" r:id="rId48" location="!/documents/2310/comments/list" xr:uid="{00000000-0004-0000-0000-00002F000000}"/>
    <hyperlink ref="K14" r:id="rId49" xr:uid="{00000000-0004-0000-0000-000030000000}"/>
    <hyperlink ref="B15" r:id="rId50" xr:uid="{00000000-0004-0000-0000-000031000000}"/>
    <hyperlink ref="C15" r:id="rId51" xr:uid="{00000000-0004-0000-0000-000032000000}"/>
    <hyperlink ref="D15" r:id="rId52" location="!/documents/2306/comments/list" xr:uid="{00000000-0004-0000-0000-000033000000}"/>
    <hyperlink ref="K15" r:id="rId53" xr:uid="{00000000-0004-0000-0000-000034000000}"/>
    <hyperlink ref="B16" r:id="rId54" xr:uid="{00000000-0004-0000-0000-000035000000}"/>
    <hyperlink ref="C16" r:id="rId55" xr:uid="{00000000-0004-0000-0000-000036000000}"/>
    <hyperlink ref="D16" r:id="rId56" location="!/documents/2300/comments/list" xr:uid="{00000000-0004-0000-0000-000037000000}"/>
    <hyperlink ref="K16" r:id="rId57" xr:uid="{00000000-0004-0000-0000-000038000000}"/>
    <hyperlink ref="B17" r:id="rId58" xr:uid="{00000000-0004-0000-0000-000039000000}"/>
    <hyperlink ref="C17" r:id="rId59" xr:uid="{00000000-0004-0000-0000-00003A000000}"/>
    <hyperlink ref="D17" r:id="rId60" location="!/documents/2293/comments/list" xr:uid="{00000000-0004-0000-0000-00003B000000}"/>
    <hyperlink ref="K17" r:id="rId61" xr:uid="{00000000-0004-0000-0000-00003C000000}"/>
    <hyperlink ref="B18" r:id="rId62" xr:uid="{00000000-0004-0000-0000-00003D000000}"/>
    <hyperlink ref="C18" r:id="rId63" xr:uid="{00000000-0004-0000-0000-00003E000000}"/>
    <hyperlink ref="D18" r:id="rId64" location="!/documents/2292/comments/list" xr:uid="{00000000-0004-0000-0000-00003F000000}"/>
    <hyperlink ref="K18" r:id="rId65" xr:uid="{00000000-0004-0000-0000-000040000000}"/>
    <hyperlink ref="B19" r:id="rId66" xr:uid="{00000000-0004-0000-0000-000041000000}"/>
    <hyperlink ref="C19" r:id="rId67" xr:uid="{00000000-0004-0000-0000-000042000000}"/>
    <hyperlink ref="D19" r:id="rId68" location="!/documents/2286/comments/list" xr:uid="{00000000-0004-0000-0000-000043000000}"/>
    <hyperlink ref="K19" r:id="rId69" xr:uid="{00000000-0004-0000-0000-000044000000}"/>
    <hyperlink ref="B20" r:id="rId70" xr:uid="{00000000-0004-0000-0000-000045000000}"/>
    <hyperlink ref="C20" r:id="rId71" xr:uid="{00000000-0004-0000-0000-000046000000}"/>
    <hyperlink ref="D20" r:id="rId72" location="!/documents/2284/comments/list" xr:uid="{00000000-0004-0000-0000-000047000000}"/>
    <hyperlink ref="K20" r:id="rId73" xr:uid="{00000000-0004-0000-0000-000048000000}"/>
    <hyperlink ref="B21" r:id="rId74" xr:uid="{00000000-0004-0000-0000-000049000000}"/>
    <hyperlink ref="C21" r:id="rId75" xr:uid="{00000000-0004-0000-0000-00004A000000}"/>
    <hyperlink ref="D21" r:id="rId76" location="!/documents/2285/comments/list" xr:uid="{00000000-0004-0000-0000-00004B000000}"/>
    <hyperlink ref="K21" r:id="rId77" xr:uid="{00000000-0004-0000-0000-00004C000000}"/>
    <hyperlink ref="B22" r:id="rId78" xr:uid="{00000000-0004-0000-0000-00004D000000}"/>
    <hyperlink ref="C22" r:id="rId79" xr:uid="{00000000-0004-0000-0000-00004E000000}"/>
    <hyperlink ref="D22" r:id="rId80" location="!/documents/2189/comments/list" xr:uid="{00000000-0004-0000-0000-00004F000000}"/>
    <hyperlink ref="K22" r:id="rId81" xr:uid="{00000000-0004-0000-0000-000050000000}"/>
    <hyperlink ref="B23" r:id="rId82" xr:uid="{00000000-0004-0000-0000-000051000000}"/>
    <hyperlink ref="C23" r:id="rId83" xr:uid="{00000000-0004-0000-0000-000052000000}"/>
    <hyperlink ref="D23" r:id="rId84" location="!/documents/2188/comments/list" xr:uid="{00000000-0004-0000-0000-000053000000}"/>
    <hyperlink ref="K23" r:id="rId85" xr:uid="{00000000-0004-0000-0000-000054000000}"/>
    <hyperlink ref="B24" r:id="rId86" xr:uid="{00000000-0004-0000-0000-000055000000}"/>
    <hyperlink ref="C24" r:id="rId87" xr:uid="{00000000-0004-0000-0000-000056000000}"/>
    <hyperlink ref="D24" r:id="rId88" location="!/documents/2156/comments/list" xr:uid="{00000000-0004-0000-0000-000057000000}"/>
    <hyperlink ref="K24" r:id="rId89" xr:uid="{00000000-0004-0000-0000-000058000000}"/>
    <hyperlink ref="B25" r:id="rId90" xr:uid="{00000000-0004-0000-0000-000059000000}"/>
    <hyperlink ref="C25" r:id="rId91" xr:uid="{00000000-0004-0000-0000-00005A000000}"/>
    <hyperlink ref="D25" r:id="rId92" location="!/documents/2155/comments/list" xr:uid="{00000000-0004-0000-0000-00005B000000}"/>
    <hyperlink ref="K25" r:id="rId93" xr:uid="{00000000-0004-0000-0000-00005C000000}"/>
    <hyperlink ref="B26" r:id="rId94" xr:uid="{00000000-0004-0000-0000-00005D000000}"/>
    <hyperlink ref="C26" r:id="rId95" xr:uid="{00000000-0004-0000-0000-00005E000000}"/>
    <hyperlink ref="D26" r:id="rId96" location="!/documents/2131/comments/list" xr:uid="{00000000-0004-0000-0000-00005F000000}"/>
    <hyperlink ref="K26" r:id="rId97" xr:uid="{00000000-0004-0000-0000-000060000000}"/>
    <hyperlink ref="B27" r:id="rId98" xr:uid="{00000000-0004-0000-0000-000061000000}"/>
    <hyperlink ref="C27" r:id="rId99" xr:uid="{00000000-0004-0000-0000-000062000000}"/>
    <hyperlink ref="D27" r:id="rId100" location="!/documents/2132/comments/list" xr:uid="{00000000-0004-0000-0000-000063000000}"/>
    <hyperlink ref="K27" r:id="rId101" xr:uid="{00000000-0004-0000-0000-000064000000}"/>
    <hyperlink ref="B28" r:id="rId102" xr:uid="{00000000-0004-0000-0000-000065000000}"/>
    <hyperlink ref="C28" r:id="rId103" xr:uid="{00000000-0004-0000-0000-000066000000}"/>
    <hyperlink ref="D28" r:id="rId104" location="!/documents/2091/comments/list" xr:uid="{00000000-0004-0000-0000-000067000000}"/>
    <hyperlink ref="K28" r:id="rId105" xr:uid="{00000000-0004-0000-0000-000068000000}"/>
    <hyperlink ref="B29" r:id="rId106" xr:uid="{00000000-0004-0000-0000-000069000000}"/>
    <hyperlink ref="C29" r:id="rId107" xr:uid="{00000000-0004-0000-0000-00006A000000}"/>
    <hyperlink ref="D29" r:id="rId108" location="/documents/2042/comments/list" xr:uid="{00000000-0004-0000-0000-00006B000000}"/>
    <hyperlink ref="K29" r:id="rId109" xr:uid="{00000000-0004-0000-0000-00006C000000}"/>
    <hyperlink ref="B30" r:id="rId110" xr:uid="{00000000-0004-0000-0000-00006D000000}"/>
    <hyperlink ref="C30" r:id="rId111" xr:uid="{00000000-0004-0000-0000-00006E000000}"/>
    <hyperlink ref="D30" r:id="rId112" location="/documents/2031/comments/list" xr:uid="{00000000-0004-0000-0000-00006F000000}"/>
    <hyperlink ref="K30" r:id="rId113" xr:uid="{00000000-0004-0000-0000-000070000000}"/>
    <hyperlink ref="B31" r:id="rId114" xr:uid="{00000000-0004-0000-0000-000071000000}"/>
    <hyperlink ref="C31" r:id="rId115" xr:uid="{00000000-0004-0000-0000-000072000000}"/>
    <hyperlink ref="D31" r:id="rId116" location="/documents/2029/comments/list" xr:uid="{00000000-0004-0000-0000-000073000000}"/>
    <hyperlink ref="K31" r:id="rId117" xr:uid="{00000000-0004-0000-0000-000074000000}"/>
    <hyperlink ref="B32" r:id="rId118" xr:uid="{00000000-0004-0000-0000-000075000000}"/>
    <hyperlink ref="C32" r:id="rId119" xr:uid="{00000000-0004-0000-0000-000076000000}"/>
    <hyperlink ref="D32" r:id="rId120" location="/documents/2028/comments/list" xr:uid="{00000000-0004-0000-0000-000077000000}"/>
    <hyperlink ref="K32" r:id="rId121" xr:uid="{00000000-0004-0000-0000-000078000000}"/>
    <hyperlink ref="B33" r:id="rId122" xr:uid="{00000000-0004-0000-0000-000079000000}"/>
    <hyperlink ref="C33" r:id="rId123" xr:uid="{00000000-0004-0000-0000-00007A000000}"/>
    <hyperlink ref="D33" r:id="rId124" location="/documents/2027/comments/list" xr:uid="{00000000-0004-0000-0000-00007B000000}"/>
    <hyperlink ref="K33" r:id="rId125" xr:uid="{00000000-0004-0000-0000-00007C000000}"/>
    <hyperlink ref="B34" r:id="rId126" xr:uid="{00000000-0004-0000-0000-00007D000000}"/>
    <hyperlink ref="C34" r:id="rId127" xr:uid="{00000000-0004-0000-0000-00007E000000}"/>
    <hyperlink ref="D34" r:id="rId128" location="/documents/2026/comments/list" xr:uid="{00000000-0004-0000-0000-00007F000000}"/>
    <hyperlink ref="K34" r:id="rId129" xr:uid="{00000000-0004-0000-0000-000080000000}"/>
    <hyperlink ref="B35" r:id="rId130" xr:uid="{00000000-0004-0000-0000-000081000000}"/>
    <hyperlink ref="C35" r:id="rId131" xr:uid="{00000000-0004-0000-0000-000082000000}"/>
    <hyperlink ref="D35" r:id="rId132" location="/documents/2020/comments/list" xr:uid="{00000000-0004-0000-0000-000083000000}"/>
    <hyperlink ref="K35" r:id="rId133" xr:uid="{00000000-0004-0000-0000-000084000000}"/>
    <hyperlink ref="B36" r:id="rId134" xr:uid="{00000000-0004-0000-0000-000085000000}"/>
    <hyperlink ref="C36" r:id="rId135" xr:uid="{00000000-0004-0000-0000-000086000000}"/>
    <hyperlink ref="D36" r:id="rId136" location="/documents/2019/comments/list" xr:uid="{00000000-0004-0000-0000-000087000000}"/>
    <hyperlink ref="K36" r:id="rId137" xr:uid="{00000000-0004-0000-0000-000088000000}"/>
    <hyperlink ref="B37" r:id="rId138" xr:uid="{00000000-0004-0000-0000-000089000000}"/>
    <hyperlink ref="C37" r:id="rId139" xr:uid="{00000000-0004-0000-0000-00008A000000}"/>
    <hyperlink ref="D37" r:id="rId140" location="/documents/2018/comments/list" xr:uid="{00000000-0004-0000-0000-00008B000000}"/>
    <hyperlink ref="K37" r:id="rId141" xr:uid="{00000000-0004-0000-0000-00008C000000}"/>
    <hyperlink ref="B38" r:id="rId142" xr:uid="{00000000-0004-0000-0000-00008D000000}"/>
    <hyperlink ref="C38" r:id="rId143" xr:uid="{00000000-0004-0000-0000-00008E000000}"/>
    <hyperlink ref="D38" r:id="rId144" location="/documents/2017/comments/list" xr:uid="{00000000-0004-0000-0000-00008F000000}"/>
    <hyperlink ref="K38" r:id="rId145" xr:uid="{00000000-0004-0000-0000-000090000000}"/>
    <hyperlink ref="B39" r:id="rId146" xr:uid="{00000000-0004-0000-0000-000091000000}"/>
    <hyperlink ref="C39" r:id="rId147" xr:uid="{00000000-0004-0000-0000-000092000000}"/>
    <hyperlink ref="D39" r:id="rId148" location="/documents/2013/comments/list" xr:uid="{00000000-0004-0000-0000-000093000000}"/>
    <hyperlink ref="K39" r:id="rId149" xr:uid="{00000000-0004-0000-0000-000094000000}"/>
    <hyperlink ref="B40" r:id="rId150" xr:uid="{00000000-0004-0000-0000-000095000000}"/>
    <hyperlink ref="C40" r:id="rId151" xr:uid="{00000000-0004-0000-0000-000096000000}"/>
    <hyperlink ref="D40" r:id="rId152" location="/documents/2010/comments/list" xr:uid="{00000000-0004-0000-0000-000097000000}"/>
    <hyperlink ref="K40" r:id="rId153" xr:uid="{00000000-0004-0000-0000-000098000000}"/>
    <hyperlink ref="B41" r:id="rId154" xr:uid="{00000000-0004-0000-0000-000099000000}"/>
    <hyperlink ref="C41" r:id="rId155" xr:uid="{00000000-0004-0000-0000-00009A000000}"/>
    <hyperlink ref="D41" r:id="rId156" location="/documents/2009/comments/list" xr:uid="{00000000-0004-0000-0000-00009B000000}"/>
    <hyperlink ref="K41" r:id="rId157" xr:uid="{00000000-0004-0000-0000-00009C000000}"/>
    <hyperlink ref="B42" r:id="rId158" xr:uid="{00000000-0004-0000-0000-00009D000000}"/>
    <hyperlink ref="C42" r:id="rId159" xr:uid="{00000000-0004-0000-0000-00009E000000}"/>
    <hyperlink ref="D42" r:id="rId160" location="/documents/2008/comments/list" xr:uid="{00000000-0004-0000-0000-00009F000000}"/>
    <hyperlink ref="K42" r:id="rId161" xr:uid="{00000000-0004-0000-0000-0000A0000000}"/>
    <hyperlink ref="B43" r:id="rId162" xr:uid="{00000000-0004-0000-0000-0000A1000000}"/>
    <hyperlink ref="C43" r:id="rId163" xr:uid="{00000000-0004-0000-0000-0000A2000000}"/>
    <hyperlink ref="D43" r:id="rId164" location="/documents/2007/comments/list" xr:uid="{00000000-0004-0000-0000-0000A3000000}"/>
    <hyperlink ref="K43" r:id="rId165" xr:uid="{00000000-0004-0000-0000-0000A4000000}"/>
    <hyperlink ref="B44" r:id="rId166" xr:uid="{00000000-0004-0000-0000-0000A5000000}"/>
    <hyperlink ref="C44" r:id="rId167" xr:uid="{00000000-0004-0000-0000-0000A6000000}"/>
    <hyperlink ref="D44" r:id="rId168" location="/documents/1994/comments/list" xr:uid="{00000000-0004-0000-0000-0000A7000000}"/>
    <hyperlink ref="K44" r:id="rId169" xr:uid="{00000000-0004-0000-0000-0000A8000000}"/>
    <hyperlink ref="B45" r:id="rId170" xr:uid="{00000000-0004-0000-0000-0000A9000000}"/>
    <hyperlink ref="C45" r:id="rId171" xr:uid="{00000000-0004-0000-0000-0000AA000000}"/>
    <hyperlink ref="D45" r:id="rId172" location="/documents/1993/comments/list" xr:uid="{00000000-0004-0000-0000-0000AB000000}"/>
    <hyperlink ref="K45" r:id="rId173" xr:uid="{00000000-0004-0000-0000-0000AC000000}"/>
    <hyperlink ref="C46" r:id="rId174" xr:uid="{00000000-0004-0000-0000-0000AD000000}"/>
    <hyperlink ref="D46" r:id="rId175" location="/documents/1972/comments/list" xr:uid="{00000000-0004-0000-0000-0000AE000000}"/>
    <hyperlink ref="K46" r:id="rId176" xr:uid="{00000000-0004-0000-0000-0000AF000000}"/>
    <hyperlink ref="B47" r:id="rId177" xr:uid="{00000000-0004-0000-0000-0000B0000000}"/>
    <hyperlink ref="C47" r:id="rId178" xr:uid="{00000000-0004-0000-0000-0000B1000000}"/>
    <hyperlink ref="D47" r:id="rId179" location="/documents/1964/comments/list" xr:uid="{00000000-0004-0000-0000-0000B2000000}"/>
    <hyperlink ref="K47" r:id="rId180" xr:uid="{00000000-0004-0000-0000-0000B3000000}"/>
    <hyperlink ref="B48" r:id="rId181" xr:uid="{00000000-0004-0000-0000-0000B4000000}"/>
    <hyperlink ref="C48" r:id="rId182" xr:uid="{00000000-0004-0000-0000-0000B5000000}"/>
    <hyperlink ref="D48" r:id="rId183" location="/documents/1963/comments/list" xr:uid="{00000000-0004-0000-0000-0000B6000000}"/>
    <hyperlink ref="K48" r:id="rId184" xr:uid="{00000000-0004-0000-0000-0000B7000000}"/>
    <hyperlink ref="B49" r:id="rId185" xr:uid="{00000000-0004-0000-0000-0000B8000000}"/>
    <hyperlink ref="C49" r:id="rId186" xr:uid="{00000000-0004-0000-0000-0000B9000000}"/>
    <hyperlink ref="D49" r:id="rId187" location="/documents/1948/comments/list" xr:uid="{00000000-0004-0000-0000-0000BA000000}"/>
    <hyperlink ref="K49" r:id="rId188" xr:uid="{00000000-0004-0000-0000-0000BB000000}"/>
    <hyperlink ref="B50" r:id="rId189" xr:uid="{00000000-0004-0000-0000-0000BC000000}"/>
    <hyperlink ref="C50" r:id="rId190" xr:uid="{00000000-0004-0000-0000-0000BD000000}"/>
    <hyperlink ref="D50" r:id="rId191" location="/documents/1939/comments/list" xr:uid="{00000000-0004-0000-0000-0000BE000000}"/>
    <hyperlink ref="K50" r:id="rId192" xr:uid="{00000000-0004-0000-0000-0000BF000000}"/>
    <hyperlink ref="B51" r:id="rId193" xr:uid="{00000000-0004-0000-0000-0000C0000000}"/>
    <hyperlink ref="C51" r:id="rId194" xr:uid="{00000000-0004-0000-0000-0000C1000000}"/>
    <hyperlink ref="D51" r:id="rId195" location="/documents/1938/comments/list" xr:uid="{00000000-0004-0000-0000-0000C2000000}"/>
    <hyperlink ref="K51" r:id="rId196" xr:uid="{00000000-0004-0000-0000-0000C3000000}"/>
    <hyperlink ref="B52" r:id="rId197" xr:uid="{00000000-0004-0000-0000-0000C4000000}"/>
    <hyperlink ref="C52" r:id="rId198" xr:uid="{00000000-0004-0000-0000-0000C5000000}"/>
    <hyperlink ref="D52" r:id="rId199" location="/documents/1935/comments/list" xr:uid="{00000000-0004-0000-0000-0000C6000000}"/>
    <hyperlink ref="K52" r:id="rId200" xr:uid="{00000000-0004-0000-0000-0000C7000000}"/>
    <hyperlink ref="B53" r:id="rId201" xr:uid="{00000000-0004-0000-0000-0000C8000000}"/>
    <hyperlink ref="C53" r:id="rId202" xr:uid="{00000000-0004-0000-0000-0000C9000000}"/>
    <hyperlink ref="D53" r:id="rId203" location="/documents/1933/comments/list" xr:uid="{00000000-0004-0000-0000-0000CA000000}"/>
    <hyperlink ref="K53" r:id="rId204" xr:uid="{00000000-0004-0000-0000-0000CB000000}"/>
    <hyperlink ref="B54" r:id="rId205" xr:uid="{00000000-0004-0000-0000-0000CC000000}"/>
    <hyperlink ref="C54" r:id="rId206" xr:uid="{00000000-0004-0000-0000-0000CD000000}"/>
    <hyperlink ref="D54" r:id="rId207" location="/documents/1917/comments/list" xr:uid="{00000000-0004-0000-0000-0000CE000000}"/>
    <hyperlink ref="K54" r:id="rId208" xr:uid="{00000000-0004-0000-0000-0000CF000000}"/>
    <hyperlink ref="B55" r:id="rId209" xr:uid="{00000000-0004-0000-0000-0000D0000000}"/>
    <hyperlink ref="C55" r:id="rId210" xr:uid="{00000000-0004-0000-0000-0000D1000000}"/>
    <hyperlink ref="D55" r:id="rId211" location="/documents/1916/comments/list" xr:uid="{00000000-0004-0000-0000-0000D2000000}"/>
    <hyperlink ref="K55" r:id="rId212" xr:uid="{00000000-0004-0000-0000-0000D3000000}"/>
    <hyperlink ref="B56" r:id="rId213" xr:uid="{00000000-0004-0000-0000-0000D4000000}"/>
    <hyperlink ref="C56" r:id="rId214" xr:uid="{00000000-0004-0000-0000-0000D5000000}"/>
    <hyperlink ref="D56" r:id="rId215" location="/documents/1908/comments/list" xr:uid="{00000000-0004-0000-0000-0000D6000000}"/>
    <hyperlink ref="K56" r:id="rId216" xr:uid="{00000000-0004-0000-0000-0000D7000000}"/>
    <hyperlink ref="B57" r:id="rId217" xr:uid="{00000000-0004-0000-0000-0000D8000000}"/>
    <hyperlink ref="C57" r:id="rId218" xr:uid="{00000000-0004-0000-0000-0000D9000000}"/>
    <hyperlink ref="D57" r:id="rId219" location="/documents/1907/comments/list" xr:uid="{00000000-0004-0000-0000-0000DA000000}"/>
    <hyperlink ref="K57" r:id="rId220" xr:uid="{00000000-0004-0000-0000-0000DB000000}"/>
    <hyperlink ref="B58" r:id="rId221" xr:uid="{00000000-0004-0000-0000-0000DC000000}"/>
    <hyperlink ref="C58" r:id="rId222" xr:uid="{00000000-0004-0000-0000-0000DD000000}"/>
    <hyperlink ref="D58" r:id="rId223" location="/documents/1903/comments/list" xr:uid="{00000000-0004-0000-0000-0000DE000000}"/>
    <hyperlink ref="K58" r:id="rId224" xr:uid="{00000000-0004-0000-0000-0000DF000000}"/>
    <hyperlink ref="B59" r:id="rId225" xr:uid="{00000000-0004-0000-0000-0000E0000000}"/>
    <hyperlink ref="C59" r:id="rId226" xr:uid="{00000000-0004-0000-0000-0000E1000000}"/>
    <hyperlink ref="D59" r:id="rId227" location="/documents/1902/comments/list" xr:uid="{00000000-0004-0000-0000-0000E2000000}"/>
    <hyperlink ref="K59" r:id="rId228" xr:uid="{00000000-0004-0000-0000-0000E3000000}"/>
    <hyperlink ref="B60" r:id="rId229" xr:uid="{00000000-0004-0000-0000-0000E4000000}"/>
    <hyperlink ref="C60" r:id="rId230" xr:uid="{00000000-0004-0000-0000-0000E5000000}"/>
    <hyperlink ref="D60" r:id="rId231" location="/documents/1901/comments/list" xr:uid="{00000000-0004-0000-0000-0000E6000000}"/>
    <hyperlink ref="K60" r:id="rId232" xr:uid="{00000000-0004-0000-0000-0000E7000000}"/>
    <hyperlink ref="B61" r:id="rId233" xr:uid="{00000000-0004-0000-0000-0000E8000000}"/>
    <hyperlink ref="C61" r:id="rId234" xr:uid="{00000000-0004-0000-0000-0000E9000000}"/>
    <hyperlink ref="D61" r:id="rId235" location="/documents/1895/comments/list" xr:uid="{00000000-0004-0000-0000-0000EA000000}"/>
    <hyperlink ref="K61" r:id="rId236" xr:uid="{00000000-0004-0000-0000-0000EB000000}"/>
    <hyperlink ref="C62" r:id="rId237" xr:uid="{00000000-0004-0000-0000-0000EC000000}"/>
    <hyperlink ref="D62" r:id="rId238" location="/documents/1892/comments/list" xr:uid="{00000000-0004-0000-0000-0000ED000000}"/>
    <hyperlink ref="K62" r:id="rId239" xr:uid="{00000000-0004-0000-0000-0000EE000000}"/>
    <hyperlink ref="B63" r:id="rId240" xr:uid="{00000000-0004-0000-0000-0000EF000000}"/>
    <hyperlink ref="C63" r:id="rId241" xr:uid="{00000000-0004-0000-0000-0000F0000000}"/>
    <hyperlink ref="D63" r:id="rId242" location="/documents/1890/comments/list" xr:uid="{00000000-0004-0000-0000-0000F1000000}"/>
    <hyperlink ref="K63" r:id="rId243" xr:uid="{00000000-0004-0000-0000-0000F2000000}"/>
    <hyperlink ref="B64" r:id="rId244" xr:uid="{00000000-0004-0000-0000-0000F3000000}"/>
    <hyperlink ref="C64" r:id="rId245" xr:uid="{00000000-0004-0000-0000-0000F4000000}"/>
    <hyperlink ref="D64" r:id="rId246" location="/documents/1889/comments/list" xr:uid="{00000000-0004-0000-0000-0000F5000000}"/>
    <hyperlink ref="K64" r:id="rId247" xr:uid="{00000000-0004-0000-0000-0000F6000000}"/>
    <hyperlink ref="B65" r:id="rId248" xr:uid="{00000000-0004-0000-0000-0000F7000000}"/>
    <hyperlink ref="C65" r:id="rId249" xr:uid="{00000000-0004-0000-0000-0000F8000000}"/>
    <hyperlink ref="D65" r:id="rId250" location="/documents/1888/comments/list" xr:uid="{00000000-0004-0000-0000-0000F9000000}"/>
    <hyperlink ref="K65" r:id="rId251" xr:uid="{00000000-0004-0000-0000-0000FA000000}"/>
    <hyperlink ref="B66" r:id="rId252" xr:uid="{00000000-0004-0000-0000-0000FB000000}"/>
    <hyperlink ref="C66" r:id="rId253" xr:uid="{00000000-0004-0000-0000-0000FC000000}"/>
    <hyperlink ref="D66" r:id="rId254" location="/documents/1879/comments/list" xr:uid="{00000000-0004-0000-0000-0000FD000000}"/>
    <hyperlink ref="K66" r:id="rId255" xr:uid="{00000000-0004-0000-0000-0000FE000000}"/>
    <hyperlink ref="B67" r:id="rId256" xr:uid="{00000000-0004-0000-0000-0000FF000000}"/>
    <hyperlink ref="C67" r:id="rId257" xr:uid="{00000000-0004-0000-0000-000000010000}"/>
    <hyperlink ref="D67" r:id="rId258" location="/documents/1866/comments/list" xr:uid="{00000000-0004-0000-0000-000001010000}"/>
    <hyperlink ref="K67" r:id="rId259" xr:uid="{00000000-0004-0000-0000-000002010000}"/>
    <hyperlink ref="B68" r:id="rId260" xr:uid="{00000000-0004-0000-0000-000003010000}"/>
    <hyperlink ref="C68" r:id="rId261" xr:uid="{00000000-0004-0000-0000-000004010000}"/>
    <hyperlink ref="D68" r:id="rId262" location="/documents/1864/comments/list" xr:uid="{00000000-0004-0000-0000-000005010000}"/>
    <hyperlink ref="K68" r:id="rId263" xr:uid="{00000000-0004-0000-0000-000006010000}"/>
    <hyperlink ref="C69" r:id="rId264" xr:uid="{00000000-0004-0000-0000-000007010000}"/>
    <hyperlink ref="D69" r:id="rId265" location="/documents/1859/comments/list" xr:uid="{00000000-0004-0000-0000-000008010000}"/>
    <hyperlink ref="K69" r:id="rId266" xr:uid="{00000000-0004-0000-0000-000009010000}"/>
    <hyperlink ref="B70" r:id="rId267" xr:uid="{00000000-0004-0000-0000-00000A010000}"/>
    <hyperlink ref="C70" r:id="rId268" xr:uid="{00000000-0004-0000-0000-00000B010000}"/>
    <hyperlink ref="D70" r:id="rId269" location="/documents/1858/comments/list" xr:uid="{00000000-0004-0000-0000-00000C010000}"/>
    <hyperlink ref="K70" r:id="rId270" xr:uid="{00000000-0004-0000-0000-00000D010000}"/>
    <hyperlink ref="B71" r:id="rId271" xr:uid="{00000000-0004-0000-0000-00000E010000}"/>
    <hyperlink ref="C71" r:id="rId272" xr:uid="{00000000-0004-0000-0000-00000F010000}"/>
    <hyperlink ref="D71" r:id="rId273" location="/documents/1817/comments/list" xr:uid="{00000000-0004-0000-0000-000010010000}"/>
    <hyperlink ref="K71" r:id="rId274" xr:uid="{00000000-0004-0000-0000-000011010000}"/>
    <hyperlink ref="B72" r:id="rId275" xr:uid="{00000000-0004-0000-0000-000012010000}"/>
    <hyperlink ref="C72" r:id="rId276" xr:uid="{00000000-0004-0000-0000-000013010000}"/>
    <hyperlink ref="D72" r:id="rId277" location="/documents/1783/comments/list" xr:uid="{00000000-0004-0000-0000-000014010000}"/>
    <hyperlink ref="K72" r:id="rId278" xr:uid="{00000000-0004-0000-0000-000015010000}"/>
    <hyperlink ref="B73" r:id="rId279" xr:uid="{00000000-0004-0000-0000-000016010000}"/>
    <hyperlink ref="C73" r:id="rId280" xr:uid="{00000000-0004-0000-0000-000017010000}"/>
    <hyperlink ref="D73" r:id="rId281" location="/documents/1782/comments/list" xr:uid="{00000000-0004-0000-0000-000018010000}"/>
    <hyperlink ref="K73" r:id="rId282" xr:uid="{00000000-0004-0000-0000-000019010000}"/>
    <hyperlink ref="B74" r:id="rId283" xr:uid="{00000000-0004-0000-0000-00001A010000}"/>
    <hyperlink ref="C74" r:id="rId284" xr:uid="{00000000-0004-0000-0000-00001B010000}"/>
    <hyperlink ref="D74" r:id="rId285" location="/documents/1695/comments/list" xr:uid="{00000000-0004-0000-0000-00001C010000}"/>
    <hyperlink ref="K74" r:id="rId286" xr:uid="{00000000-0004-0000-0000-00001D010000}"/>
    <hyperlink ref="B75" r:id="rId287" xr:uid="{00000000-0004-0000-0000-00001E010000}"/>
    <hyperlink ref="C75" r:id="rId288" xr:uid="{00000000-0004-0000-0000-00001F010000}"/>
    <hyperlink ref="D75" r:id="rId289" location="/documents/1539/comments/list" xr:uid="{00000000-0004-0000-0000-000020010000}"/>
    <hyperlink ref="K75" r:id="rId290" xr:uid="{00000000-0004-0000-0000-000021010000}"/>
    <hyperlink ref="B76" r:id="rId291" xr:uid="{00000000-0004-0000-0000-000022010000}"/>
    <hyperlink ref="C76" r:id="rId292" xr:uid="{00000000-0004-0000-0000-000023010000}"/>
    <hyperlink ref="D76" r:id="rId293" location="/documents/1751/comments/list" xr:uid="{00000000-0004-0000-0000-000024010000}"/>
    <hyperlink ref="K76" r:id="rId294" xr:uid="{00000000-0004-0000-0000-000025010000}"/>
    <hyperlink ref="B77" r:id="rId295" xr:uid="{00000000-0004-0000-0000-000026010000}"/>
    <hyperlink ref="C77" r:id="rId296" xr:uid="{00000000-0004-0000-0000-000027010000}"/>
    <hyperlink ref="D77" r:id="rId297" location="/documents/1748/comments/list" xr:uid="{00000000-0004-0000-0000-000028010000}"/>
    <hyperlink ref="K77" r:id="rId298" xr:uid="{00000000-0004-0000-0000-000029010000}"/>
    <hyperlink ref="B78" r:id="rId299" xr:uid="{00000000-0004-0000-0000-00002A010000}"/>
    <hyperlink ref="C78" r:id="rId300" xr:uid="{00000000-0004-0000-0000-00002B010000}"/>
    <hyperlink ref="D78" r:id="rId301" location="/documents/1728/comments/list" xr:uid="{00000000-0004-0000-0000-00002C010000}"/>
    <hyperlink ref="K78" r:id="rId302" xr:uid="{00000000-0004-0000-0000-00002D010000}"/>
    <hyperlink ref="B79" r:id="rId303" xr:uid="{00000000-0004-0000-0000-00002E010000}"/>
    <hyperlink ref="C79" r:id="rId304" xr:uid="{00000000-0004-0000-0000-00002F010000}"/>
    <hyperlink ref="D79" r:id="rId305" location="/documents/1727/comments/list" xr:uid="{00000000-0004-0000-0000-000030010000}"/>
    <hyperlink ref="K79" r:id="rId306" xr:uid="{00000000-0004-0000-0000-000031010000}"/>
    <hyperlink ref="B80" r:id="rId307" xr:uid="{00000000-0004-0000-0000-000032010000}"/>
    <hyperlink ref="C80" r:id="rId308" xr:uid="{00000000-0004-0000-0000-000033010000}"/>
    <hyperlink ref="D80" r:id="rId309" location="/documents/1726/comments/list" xr:uid="{00000000-0004-0000-0000-000034010000}"/>
    <hyperlink ref="K80" r:id="rId310" xr:uid="{00000000-0004-0000-0000-000035010000}"/>
    <hyperlink ref="B81" r:id="rId311" xr:uid="{00000000-0004-0000-0000-000036010000}"/>
    <hyperlink ref="C81" r:id="rId312" xr:uid="{00000000-0004-0000-0000-000037010000}"/>
    <hyperlink ref="D81" r:id="rId313" location="/documents/1725/comments/list" xr:uid="{00000000-0004-0000-0000-000038010000}"/>
    <hyperlink ref="K81" r:id="rId314" xr:uid="{00000000-0004-0000-0000-000039010000}"/>
    <hyperlink ref="B82" r:id="rId315" xr:uid="{00000000-0004-0000-0000-00003A010000}"/>
    <hyperlink ref="C82" r:id="rId316" xr:uid="{00000000-0004-0000-0000-00003B010000}"/>
    <hyperlink ref="D82" r:id="rId317" location="/documents/1723/comments/list" xr:uid="{00000000-0004-0000-0000-00003C010000}"/>
    <hyperlink ref="K82" r:id="rId318" xr:uid="{00000000-0004-0000-0000-00003D010000}"/>
    <hyperlink ref="B83" r:id="rId319" xr:uid="{00000000-0004-0000-0000-00003E010000}"/>
    <hyperlink ref="C83" r:id="rId320" xr:uid="{00000000-0004-0000-0000-00003F010000}"/>
    <hyperlink ref="D83" r:id="rId321" location="/documents/1722/comments/list" xr:uid="{00000000-0004-0000-0000-000040010000}"/>
    <hyperlink ref="K83" r:id="rId322" xr:uid="{00000000-0004-0000-0000-000041010000}"/>
    <hyperlink ref="B84" r:id="rId323" xr:uid="{00000000-0004-0000-0000-000042010000}"/>
    <hyperlink ref="C84" r:id="rId324" xr:uid="{00000000-0004-0000-0000-000043010000}"/>
    <hyperlink ref="D84" r:id="rId325" location="/documents/1721/comments/list" xr:uid="{00000000-0004-0000-0000-000044010000}"/>
    <hyperlink ref="K84" r:id="rId326" xr:uid="{00000000-0004-0000-0000-000045010000}"/>
    <hyperlink ref="B85" r:id="rId327" xr:uid="{00000000-0004-0000-0000-000046010000}"/>
    <hyperlink ref="C85" r:id="rId328" xr:uid="{00000000-0004-0000-0000-000047010000}"/>
    <hyperlink ref="D85" r:id="rId329" location="/documents/1720/comments/list" xr:uid="{00000000-0004-0000-0000-000048010000}"/>
    <hyperlink ref="K85" r:id="rId330" xr:uid="{00000000-0004-0000-0000-000049010000}"/>
    <hyperlink ref="B86" r:id="rId331" xr:uid="{00000000-0004-0000-0000-00004A010000}"/>
    <hyperlink ref="C86" r:id="rId332" xr:uid="{00000000-0004-0000-0000-00004B010000}"/>
    <hyperlink ref="D86" r:id="rId333" location="/documents/1717/comments/list" xr:uid="{00000000-0004-0000-0000-00004C010000}"/>
    <hyperlink ref="K86" r:id="rId334" xr:uid="{00000000-0004-0000-0000-00004D010000}"/>
    <hyperlink ref="B87" r:id="rId335" xr:uid="{00000000-0004-0000-0000-00004E010000}"/>
    <hyperlink ref="C87" r:id="rId336" xr:uid="{00000000-0004-0000-0000-00004F010000}"/>
    <hyperlink ref="D87" r:id="rId337" location="/documents/1698/comments/list" xr:uid="{00000000-0004-0000-0000-000050010000}"/>
    <hyperlink ref="K87" r:id="rId338" xr:uid="{00000000-0004-0000-0000-000051010000}"/>
    <hyperlink ref="B88" r:id="rId339" xr:uid="{00000000-0004-0000-0000-000052010000}"/>
    <hyperlink ref="C88" r:id="rId340" xr:uid="{00000000-0004-0000-0000-000053010000}"/>
    <hyperlink ref="D88" r:id="rId341" location="/documents/1697/comments/list" xr:uid="{00000000-0004-0000-0000-000054010000}"/>
    <hyperlink ref="K88" r:id="rId342" xr:uid="{00000000-0004-0000-0000-000055010000}"/>
    <hyperlink ref="B89" r:id="rId343" xr:uid="{00000000-0004-0000-0000-000056010000}"/>
    <hyperlink ref="C89" r:id="rId344" xr:uid="{00000000-0004-0000-0000-000057010000}"/>
    <hyperlink ref="D89" r:id="rId345" location="/documents/1636/comments/list" xr:uid="{00000000-0004-0000-0000-000058010000}"/>
    <hyperlink ref="K89" r:id="rId346" xr:uid="{00000000-0004-0000-0000-000059010000}"/>
    <hyperlink ref="B90" r:id="rId347" xr:uid="{00000000-0004-0000-0000-00005A010000}"/>
    <hyperlink ref="C90" r:id="rId348" xr:uid="{00000000-0004-0000-0000-00005B010000}"/>
    <hyperlink ref="D90" r:id="rId349" location="/documents/1636/comments/list" xr:uid="{00000000-0004-0000-0000-00005C010000}"/>
    <hyperlink ref="K90" r:id="rId350" xr:uid="{00000000-0004-0000-0000-00005D010000}"/>
    <hyperlink ref="B91" r:id="rId351" xr:uid="{00000000-0004-0000-0000-00005E010000}"/>
    <hyperlink ref="C91" r:id="rId352" xr:uid="{00000000-0004-0000-0000-00005F010000}"/>
    <hyperlink ref="D91" r:id="rId353" location="/documents/1636/comments/list" xr:uid="{00000000-0004-0000-0000-000060010000}"/>
    <hyperlink ref="K91" r:id="rId354" xr:uid="{00000000-0004-0000-0000-000061010000}"/>
    <hyperlink ref="B92" r:id="rId355" xr:uid="{00000000-0004-0000-0000-000062010000}"/>
    <hyperlink ref="C92" r:id="rId356" xr:uid="{00000000-0004-0000-0000-000063010000}"/>
    <hyperlink ref="D92" r:id="rId357" location="/documents/1637/comments/list" xr:uid="{00000000-0004-0000-0000-000064010000}"/>
    <hyperlink ref="K92" r:id="rId358" xr:uid="{00000000-0004-0000-0000-000065010000}"/>
    <hyperlink ref="B93" r:id="rId359" xr:uid="{00000000-0004-0000-0000-000066010000}"/>
    <hyperlink ref="C93" r:id="rId360" xr:uid="{00000000-0004-0000-0000-000067010000}"/>
    <hyperlink ref="D93" r:id="rId361" location="/documents/1638/comments/list" xr:uid="{00000000-0004-0000-0000-000068010000}"/>
    <hyperlink ref="K93" r:id="rId362" xr:uid="{00000000-0004-0000-0000-000069010000}"/>
    <hyperlink ref="B94" r:id="rId363" xr:uid="{00000000-0004-0000-0000-00006A010000}"/>
    <hyperlink ref="C94" r:id="rId364" xr:uid="{00000000-0004-0000-0000-00006B010000}"/>
    <hyperlink ref="D94" r:id="rId365" location="/documents/1640/comments/list" xr:uid="{00000000-0004-0000-0000-00006C010000}"/>
    <hyperlink ref="K94" r:id="rId366" xr:uid="{00000000-0004-0000-0000-00006D010000}"/>
    <hyperlink ref="B95" r:id="rId367" xr:uid="{00000000-0004-0000-0000-00006E010000}"/>
    <hyperlink ref="C95" r:id="rId368" xr:uid="{00000000-0004-0000-0000-00006F010000}"/>
    <hyperlink ref="D95" r:id="rId369" location="/documents/1640/comments/list" xr:uid="{00000000-0004-0000-0000-000070010000}"/>
    <hyperlink ref="K95" r:id="rId370" xr:uid="{00000000-0004-0000-0000-000071010000}"/>
    <hyperlink ref="B96" r:id="rId371" xr:uid="{00000000-0004-0000-0000-000072010000}"/>
    <hyperlink ref="C96" r:id="rId372" xr:uid="{00000000-0004-0000-0000-000073010000}"/>
    <hyperlink ref="D96" r:id="rId373" location="/documents/1640/comments/list" xr:uid="{00000000-0004-0000-0000-000074010000}"/>
    <hyperlink ref="K96" r:id="rId374" xr:uid="{00000000-0004-0000-0000-000075010000}"/>
    <hyperlink ref="B97" r:id="rId375" xr:uid="{00000000-0004-0000-0000-000076010000}"/>
    <hyperlink ref="C97" r:id="rId376" xr:uid="{00000000-0004-0000-0000-000077010000}"/>
    <hyperlink ref="D97" r:id="rId377" location="/documents/1640/comments/list" xr:uid="{00000000-0004-0000-0000-000078010000}"/>
    <hyperlink ref="K97" r:id="rId378" xr:uid="{00000000-0004-0000-0000-000079010000}"/>
    <hyperlink ref="B98" r:id="rId379" xr:uid="{00000000-0004-0000-0000-00007A010000}"/>
    <hyperlink ref="C98" r:id="rId380" xr:uid="{00000000-0004-0000-0000-00007B010000}"/>
    <hyperlink ref="D98" r:id="rId381" location="/documents/1640/comments/list" xr:uid="{00000000-0004-0000-0000-00007C010000}"/>
    <hyperlink ref="K98" r:id="rId382" xr:uid="{00000000-0004-0000-0000-00007D010000}"/>
    <hyperlink ref="B99" r:id="rId383" xr:uid="{00000000-0004-0000-0000-00007E010000}"/>
    <hyperlink ref="C99" r:id="rId384" xr:uid="{00000000-0004-0000-0000-00007F010000}"/>
    <hyperlink ref="D99" r:id="rId385" location="/documents/1640/comments/list" xr:uid="{00000000-0004-0000-0000-000080010000}"/>
    <hyperlink ref="K99" r:id="rId386" xr:uid="{00000000-0004-0000-0000-000081010000}"/>
    <hyperlink ref="C100" r:id="rId387" xr:uid="{00000000-0004-0000-0000-000082010000}"/>
    <hyperlink ref="D100" r:id="rId388" location="/documents/1604/comments/list" xr:uid="{00000000-0004-0000-0000-000083010000}"/>
    <hyperlink ref="K100" r:id="rId389" xr:uid="{00000000-0004-0000-0000-000084010000}"/>
    <hyperlink ref="C101" r:id="rId390" xr:uid="{00000000-0004-0000-0000-000085010000}"/>
    <hyperlink ref="D101" r:id="rId391" location="/documents/1604/comments/list" xr:uid="{00000000-0004-0000-0000-000086010000}"/>
    <hyperlink ref="K101" r:id="rId392" xr:uid="{00000000-0004-0000-0000-000087010000}"/>
    <hyperlink ref="C102" r:id="rId393" xr:uid="{00000000-0004-0000-0000-000088010000}"/>
    <hyperlink ref="D102" r:id="rId394" location="/documents/1618/comments/list" xr:uid="{00000000-0004-0000-0000-000089010000}"/>
    <hyperlink ref="K102" r:id="rId395" xr:uid="{00000000-0004-0000-0000-00008A010000}"/>
    <hyperlink ref="C103" r:id="rId396" xr:uid="{00000000-0004-0000-0000-00008B010000}"/>
    <hyperlink ref="D103" r:id="rId397" location="/documents/1607/comments/list" xr:uid="{00000000-0004-0000-0000-00008C010000}"/>
    <hyperlink ref="K103" r:id="rId398" xr:uid="{00000000-0004-0000-0000-00008D010000}"/>
    <hyperlink ref="B104" r:id="rId399" xr:uid="{00000000-0004-0000-0000-00008E010000}"/>
    <hyperlink ref="C104" r:id="rId400" xr:uid="{00000000-0004-0000-0000-00008F010000}"/>
    <hyperlink ref="D104" r:id="rId401" location="/documents/1607/comments/list" xr:uid="{00000000-0004-0000-0000-000090010000}"/>
    <hyperlink ref="K104" r:id="rId402" xr:uid="{00000000-0004-0000-0000-000091010000}"/>
    <hyperlink ref="C105" r:id="rId403" xr:uid="{00000000-0004-0000-0000-000092010000}"/>
    <hyperlink ref="D105" r:id="rId404" location="/documents/1607/comments/list" xr:uid="{00000000-0004-0000-0000-000093010000}"/>
    <hyperlink ref="K105" r:id="rId405" xr:uid="{00000000-0004-0000-0000-000094010000}"/>
    <hyperlink ref="C106" r:id="rId406" xr:uid="{00000000-0004-0000-0000-000095010000}"/>
    <hyperlink ref="D106" r:id="rId407" location="/documents/1610/comments/list" xr:uid="{00000000-0004-0000-0000-000096010000}"/>
    <hyperlink ref="K106" r:id="rId408" xr:uid="{00000000-0004-0000-0000-000097010000}"/>
    <hyperlink ref="B107" r:id="rId409" xr:uid="{00000000-0004-0000-0000-000098010000}"/>
    <hyperlink ref="C107" r:id="rId410" xr:uid="{00000000-0004-0000-0000-000099010000}"/>
    <hyperlink ref="D107" r:id="rId411" location="/documents/1605/comments/list" xr:uid="{00000000-0004-0000-0000-00009A010000}"/>
    <hyperlink ref="K107" r:id="rId412" xr:uid="{00000000-0004-0000-0000-00009B010000}"/>
    <hyperlink ref="B108" r:id="rId413" xr:uid="{00000000-0004-0000-0000-00009C010000}"/>
    <hyperlink ref="C108" r:id="rId414" xr:uid="{00000000-0004-0000-0000-00009D010000}"/>
    <hyperlink ref="D108" r:id="rId415" location="/documents/1605/comments/list" xr:uid="{00000000-0004-0000-0000-00009E010000}"/>
    <hyperlink ref="K108" r:id="rId416" xr:uid="{00000000-0004-0000-0000-00009F010000}"/>
    <hyperlink ref="B109" r:id="rId417" xr:uid="{00000000-0004-0000-0000-0000A0010000}"/>
    <hyperlink ref="C109" r:id="rId418" xr:uid="{00000000-0004-0000-0000-0000A1010000}"/>
    <hyperlink ref="D109" r:id="rId419" location="/documents/1607/comments/list" xr:uid="{00000000-0004-0000-0000-0000A2010000}"/>
    <hyperlink ref="K109" r:id="rId420" xr:uid="{00000000-0004-0000-0000-0000A3010000}"/>
    <hyperlink ref="C110" r:id="rId421" xr:uid="{00000000-0004-0000-0000-0000A4010000}"/>
    <hyperlink ref="D110" r:id="rId422" location="/documents/1611/comments/list" xr:uid="{00000000-0004-0000-0000-0000A5010000}"/>
    <hyperlink ref="K110" r:id="rId423" xr:uid="{00000000-0004-0000-0000-0000A6010000}"/>
    <hyperlink ref="C111" r:id="rId424" xr:uid="{00000000-0004-0000-0000-0000A7010000}"/>
    <hyperlink ref="D111" r:id="rId425" location="/documents/1604/comments/list" xr:uid="{00000000-0004-0000-0000-0000A8010000}"/>
    <hyperlink ref="K111" r:id="rId426" xr:uid="{00000000-0004-0000-0000-0000A9010000}"/>
    <hyperlink ref="C112" r:id="rId427" xr:uid="{00000000-0004-0000-0000-0000AA010000}"/>
    <hyperlink ref="D112" r:id="rId428" location="/documents/1607/comments/list" xr:uid="{00000000-0004-0000-0000-0000AB010000}"/>
    <hyperlink ref="K112" r:id="rId429" xr:uid="{00000000-0004-0000-0000-0000AC010000}"/>
    <hyperlink ref="C113" r:id="rId430" xr:uid="{00000000-0004-0000-0000-0000AD010000}"/>
    <hyperlink ref="D113" r:id="rId431" location="/documents/1612/comments/list" xr:uid="{00000000-0004-0000-0000-0000AE010000}"/>
    <hyperlink ref="K113" r:id="rId432" xr:uid="{00000000-0004-0000-0000-0000AF010000}"/>
    <hyperlink ref="B114" r:id="rId433" xr:uid="{00000000-0004-0000-0000-0000B0010000}"/>
    <hyperlink ref="C114" r:id="rId434" xr:uid="{00000000-0004-0000-0000-0000B1010000}"/>
    <hyperlink ref="D114" r:id="rId435" location="/documents/1604/comments/list" xr:uid="{00000000-0004-0000-0000-0000B2010000}"/>
    <hyperlink ref="K114" r:id="rId436" xr:uid="{00000000-0004-0000-0000-0000B3010000}"/>
    <hyperlink ref="C115" r:id="rId437" xr:uid="{00000000-0004-0000-0000-0000B4010000}"/>
    <hyperlink ref="D115" r:id="rId438" location="/documents/1613/comments/list" xr:uid="{00000000-0004-0000-0000-0000B5010000}"/>
    <hyperlink ref="K115" r:id="rId439" xr:uid="{00000000-0004-0000-0000-0000B601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Yin</cp:lastModifiedBy>
  <dcterms:modified xsi:type="dcterms:W3CDTF">2020-08-31T23:23:19Z</dcterms:modified>
</cp:coreProperties>
</file>