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WSCG\DOE Residential Furnace Rulemaking\AEO 2014 vs. 2015\"/>
    </mc:Choice>
  </mc:AlternateContent>
  <bookViews>
    <workbookView xWindow="0" yWindow="1800" windowWidth="28260" windowHeight="16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D8" i="1"/>
  <c r="D9" i="1"/>
  <c r="D10" i="1"/>
  <c r="D11" i="1"/>
  <c r="D12" i="1"/>
  <c r="D13" i="1"/>
  <c r="D7" i="1"/>
</calcChain>
</file>

<file path=xl/sharedStrings.xml><?xml version="1.0" encoding="utf-8"?>
<sst xmlns="http://schemas.openxmlformats.org/spreadsheetml/2006/main" count="10" uniqueCount="10">
  <si>
    <t xml:space="preserve">Reference: </t>
  </si>
  <si>
    <t>Table A3, page A6, 2013 dollars per million BTU, reference case, Residential, Natural gas</t>
  </si>
  <si>
    <t>Table C3 page C6, 2012 dollars per million BTU, reference case, Residential, Natural gas</t>
  </si>
  <si>
    <t>Year</t>
  </si>
  <si>
    <t>Natural gas price comparison AEO 2014 and AEO 2015</t>
  </si>
  <si>
    <t>AEO 2014 (2013$)</t>
  </si>
  <si>
    <t>AEO 2014 (2012$)</t>
  </si>
  <si>
    <t>AEO 2015 (2013$)</t>
  </si>
  <si>
    <t>using 2012 $ figure for correction factor (this amount is present in both studies). Therefore: 
D = C * B$7/C$7</t>
  </si>
  <si>
    <t xml:space="preserve">Price difference between 2040 AEO2014 and AEO 2015 (life cycle savings should be LOWER by that much, proportionally):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</si>
</sst>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vertical="top" wrapText="1"/>
    </xf>
    <xf numFmtId="0" fontId="2" fillId="2" borderId="0" xfId="0" applyFont="1" applyFill="1"/>
    <xf numFmtId="0" fontId="0" fillId="3" borderId="0" xfId="0" applyFill="1"/>
    <xf numFmtId="10" fontId="1" fillId="3" borderId="0" xfId="0" applyNumberFormat="1" applyFont="1" applyFill="1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</a:t>
            </a:r>
            <a:r>
              <a:rPr lang="en-US" baseline="0"/>
              <a:t> Gas Price Outlook, Residential, Reference Case, 2013 (real) $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AEO 2014 (2013$)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Sheet1!$B$7:$B$13</c:f>
              <c:numCache>
                <c:formatCode>General</c:formatCode>
                <c:ptCount val="7"/>
                <c:pt idx="0">
                  <c:v>10.46</c:v>
                </c:pt>
                <c:pt idx="2">
                  <c:v>11.59</c:v>
                </c:pt>
                <c:pt idx="4">
                  <c:v>13.5</c:v>
                </c:pt>
                <c:pt idx="6">
                  <c:v>15.98</c:v>
                </c:pt>
              </c:numCache>
            </c:numRef>
          </c:val>
          <c:smooth val="0"/>
        </c:ser>
        <c:ser>
          <c:idx val="1"/>
          <c:order val="1"/>
          <c:tx>
            <c:v>AEO 2015 (2013$)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Sheet1!$D$7:$D$13</c:f>
              <c:numCache>
                <c:formatCode>0.00</c:formatCode>
                <c:ptCount val="7"/>
                <c:pt idx="0">
                  <c:v>10.46</c:v>
                </c:pt>
                <c:pt idx="1">
                  <c:v>9.8679245283018879</c:v>
                </c:pt>
                <c:pt idx="2">
                  <c:v>11.44679245283019</c:v>
                </c:pt>
                <c:pt idx="3">
                  <c:v>12.532264150943398</c:v>
                </c:pt>
                <c:pt idx="4">
                  <c:v>12.630943396226415</c:v>
                </c:pt>
                <c:pt idx="5">
                  <c:v>13.519056603773585</c:v>
                </c:pt>
                <c:pt idx="6">
                  <c:v>15.295283018867927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01552"/>
        <c:axId val="238302112"/>
      </c:lineChart>
      <c:catAx>
        <c:axId val="23830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302112"/>
        <c:crosses val="autoZero"/>
        <c:auto val="1"/>
        <c:lblAlgn val="ctr"/>
        <c:lblOffset val="100"/>
        <c:noMultiLvlLbl val="0"/>
      </c:catAx>
      <c:valAx>
        <c:axId val="23830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30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18</xdr:row>
      <xdr:rowOff>19050</xdr:rowOff>
    </xdr:from>
    <xdr:to>
      <xdr:col>3</xdr:col>
      <xdr:colOff>1552575</xdr:colOff>
      <xdr:row>33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18" sqref="B18"/>
    </sheetView>
  </sheetViews>
  <sheetFormatPr defaultRowHeight="15" x14ac:dyDescent="0.25"/>
  <cols>
    <col min="2" max="2" width="25.140625" customWidth="1"/>
    <col min="3" max="4" width="23.5703125" customWidth="1"/>
  </cols>
  <sheetData>
    <row r="1" spans="1:8" x14ac:dyDescent="0.25">
      <c r="B1" s="7" t="s">
        <v>4</v>
      </c>
    </row>
    <row r="3" spans="1:8" x14ac:dyDescent="0.25">
      <c r="B3" t="s">
        <v>0</v>
      </c>
    </row>
    <row r="4" spans="1:8" ht="11.25" customHeight="1" x14ac:dyDescent="0.25"/>
    <row r="5" spans="1:8" s="1" customFormat="1" ht="33" customHeight="1" x14ac:dyDescent="0.25">
      <c r="B5" s="3" t="s">
        <v>6</v>
      </c>
      <c r="C5" s="3" t="s">
        <v>7</v>
      </c>
      <c r="D5" s="3" t="s">
        <v>5</v>
      </c>
    </row>
    <row r="6" spans="1:8" ht="78" customHeight="1" x14ac:dyDescent="0.25">
      <c r="A6" s="8" t="s">
        <v>3</v>
      </c>
      <c r="B6" s="3" t="s">
        <v>2</v>
      </c>
      <c r="C6" s="3" t="s">
        <v>1</v>
      </c>
      <c r="D6" s="3" t="s">
        <v>8</v>
      </c>
    </row>
    <row r="7" spans="1:8" x14ac:dyDescent="0.25">
      <c r="A7">
        <v>2012</v>
      </c>
      <c r="B7">
        <v>10.46</v>
      </c>
      <c r="C7">
        <v>10.6</v>
      </c>
      <c r="D7" s="2">
        <f>C7*B$7/C$7</f>
        <v>10.46</v>
      </c>
    </row>
    <row r="8" spans="1:8" x14ac:dyDescent="0.25">
      <c r="A8">
        <v>2013</v>
      </c>
      <c r="B8" s="4"/>
      <c r="C8">
        <v>10</v>
      </c>
      <c r="D8" s="2">
        <f t="shared" ref="D8:D13" si="0">C8*B$7/C$7</f>
        <v>9.8679245283018879</v>
      </c>
    </row>
    <row r="9" spans="1:8" x14ac:dyDescent="0.25">
      <c r="A9">
        <v>2020</v>
      </c>
      <c r="B9">
        <v>11.59</v>
      </c>
      <c r="C9">
        <v>11.6</v>
      </c>
      <c r="D9" s="2">
        <f t="shared" si="0"/>
        <v>11.44679245283019</v>
      </c>
    </row>
    <row r="10" spans="1:8" x14ac:dyDescent="0.25">
      <c r="A10">
        <v>2025</v>
      </c>
      <c r="B10" s="4"/>
      <c r="C10">
        <v>12.7</v>
      </c>
      <c r="D10" s="2">
        <f t="shared" si="0"/>
        <v>12.532264150943398</v>
      </c>
    </row>
    <row r="11" spans="1:8" x14ac:dyDescent="0.25">
      <c r="A11">
        <v>2030</v>
      </c>
      <c r="B11">
        <v>13.5</v>
      </c>
      <c r="C11">
        <v>12.8</v>
      </c>
      <c r="D11" s="2">
        <f t="shared" si="0"/>
        <v>12.630943396226415</v>
      </c>
    </row>
    <row r="12" spans="1:8" x14ac:dyDescent="0.25">
      <c r="A12">
        <v>2035</v>
      </c>
      <c r="B12" s="4"/>
      <c r="C12">
        <v>13.7</v>
      </c>
      <c r="D12" s="2">
        <f t="shared" si="0"/>
        <v>13.519056603773585</v>
      </c>
    </row>
    <row r="13" spans="1:8" x14ac:dyDescent="0.25">
      <c r="A13">
        <v>2040</v>
      </c>
      <c r="B13">
        <v>15.98</v>
      </c>
      <c r="C13">
        <v>15.5</v>
      </c>
      <c r="D13" s="2">
        <f t="shared" si="0"/>
        <v>15.295283018867927</v>
      </c>
    </row>
    <row r="16" spans="1:8" x14ac:dyDescent="0.25">
      <c r="A16" s="5"/>
      <c r="B16" s="5" t="s">
        <v>9</v>
      </c>
      <c r="C16" s="5"/>
      <c r="D16" s="5"/>
      <c r="E16" s="5"/>
      <c r="F16" s="5"/>
      <c r="G16" s="5"/>
      <c r="H16" s="5"/>
    </row>
    <row r="17" spans="1:8" x14ac:dyDescent="0.25">
      <c r="A17" s="5"/>
      <c r="B17" s="6">
        <f>B13/D13-1</f>
        <v>4.476654536483049E-2</v>
      </c>
      <c r="C17" s="5"/>
      <c r="D17" s="5"/>
      <c r="E17" s="5"/>
      <c r="F17" s="5"/>
      <c r="G17" s="5"/>
      <c r="H17" s="5"/>
    </row>
  </sheetData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8F672D2E8E4A8EE93BB2E8ED62A3" ma:contentTypeVersion="7" ma:contentTypeDescription="Create a new document." ma:contentTypeScope="" ma:versionID="b17d363a749a0dd7b18e04a3e0367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3c3c0331fc2e6bc2154b81f750dc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CFF26C-81AF-4D43-BCAC-2EA55EBCD178}"/>
</file>

<file path=customXml/itemProps2.xml><?xml version="1.0" encoding="utf-8"?>
<ds:datastoreItem xmlns:ds="http://schemas.openxmlformats.org/officeDocument/2006/customXml" ds:itemID="{045E6B31-5E30-43B4-9CB4-56C33663161B}"/>
</file>

<file path=customXml/itemProps3.xml><?xml version="1.0" encoding="utf-8"?>
<ds:datastoreItem xmlns:ds="http://schemas.openxmlformats.org/officeDocument/2006/customXml" ds:itemID="{49AA18F3-DFE2-4245-8FB5-62F3C90DE0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Esser</dc:creator>
  <cp:lastModifiedBy>Marc Esser</cp:lastModifiedBy>
  <dcterms:created xsi:type="dcterms:W3CDTF">2015-06-21T23:38:54Z</dcterms:created>
  <dcterms:modified xsi:type="dcterms:W3CDTF">2015-06-22T01:22:32Z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0x010100987B8F672D2E8E4A8EE93BB2E8ED62A3</vt:lpwstr>
  </property>
</Properties>
</file>